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数据汇总" sheetId="7" r:id="rId1"/>
    <sheet name="能源中心明细" sheetId="4" r:id="rId2"/>
    <sheet name="A楼明细" sheetId="5" r:id="rId3"/>
    <sheet name="B楼明细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<sst xmlns="http://schemas.openxmlformats.org/spreadsheetml/2006/main" count="2421" uniqueCount="274">
  <si>
    <t>序号</t>
  </si>
  <si>
    <t>名称</t>
  </si>
  <si>
    <t>数量</t>
  </si>
  <si>
    <t>计量单位</t>
  </si>
  <si>
    <t>使用场所</t>
  </si>
  <si>
    <t>电动布帘</t>
  </si>
  <si>
    <t>㎡</t>
  </si>
  <si>
    <t>贵宾室</t>
  </si>
  <si>
    <t>电动纱帘</t>
  </si>
  <si>
    <t>电动轨道</t>
  </si>
  <si>
    <t>米</t>
  </si>
  <si>
    <t>电机</t>
  </si>
  <si>
    <t>台</t>
  </si>
  <si>
    <t>手动香格里拉帘</t>
  </si>
  <si>
    <t>会议室、教室、办公室、教研室、办公室、会议室、病房</t>
  </si>
  <si>
    <t>方案一：</t>
  </si>
  <si>
    <t>手动梦幻帘</t>
  </si>
  <si>
    <t>宿舍</t>
  </si>
  <si>
    <t>方案二：</t>
  </si>
  <si>
    <t>布帘</t>
  </si>
  <si>
    <t>轨道</t>
  </si>
  <si>
    <t>电动阳光卷帘（聚酯纤维）</t>
  </si>
  <si>
    <t>门厅、前厅、门厅、大厅、EICU</t>
  </si>
  <si>
    <t>电动阳光卷帘电机</t>
  </si>
  <si>
    <t>阳光卷帘（聚酯纤维）</t>
  </si>
  <si>
    <t>公共活动室、走道、安保中心、过道、休息区</t>
  </si>
  <si>
    <t>遮光卷帘（聚酯纤维）</t>
  </si>
  <si>
    <t>物流控制中心、机房、库房、控制室、机房、库房、洁具、值班室、配电室、值班室</t>
  </si>
  <si>
    <t>卷帘配件</t>
  </si>
  <si>
    <t>包含在卷帘中</t>
  </si>
  <si>
    <t>舞台幕布</t>
  </si>
  <si>
    <t>报告厅</t>
  </si>
  <si>
    <t>舞台幕布电机</t>
  </si>
  <si>
    <t>医用隔帘（聚酯纤维）</t>
  </si>
  <si>
    <t>病房、诊室</t>
  </si>
  <si>
    <t>浴帘（聚酯纤维）</t>
  </si>
  <si>
    <t>病房</t>
  </si>
  <si>
    <t>浴帘杆</t>
  </si>
  <si>
    <t>手动铝百叶</t>
  </si>
  <si>
    <t>卫生间</t>
  </si>
  <si>
    <t>铝合金纱窗</t>
  </si>
  <si>
    <t>上下悬窗、控制室、清洁间、过道、大厅、病房、能源中心</t>
  </si>
  <si>
    <t>金钢网固定纱窗</t>
  </si>
  <si>
    <t>能源中心</t>
  </si>
  <si>
    <t>电动FTS天棚帘</t>
  </si>
  <si>
    <t>庭院上空</t>
  </si>
  <si>
    <t>楼层</t>
  </si>
  <si>
    <t>场所</t>
  </si>
  <si>
    <t>宽度（米）</t>
  </si>
  <si>
    <t>高度（米）</t>
  </si>
  <si>
    <t>数量（个）</t>
  </si>
  <si>
    <t>用料（㎡）</t>
  </si>
  <si>
    <t>备注</t>
  </si>
  <si>
    <t>能源中心1F</t>
  </si>
  <si>
    <t>高压配电室</t>
  </si>
  <si>
    <t>遮光卷帘</t>
  </si>
  <si>
    <t>变压室</t>
  </si>
  <si>
    <t>能源中心2F</t>
  </si>
  <si>
    <t>配电室</t>
  </si>
  <si>
    <t>高压电容器室</t>
  </si>
  <si>
    <t>值班室</t>
  </si>
  <si>
    <t>阳光卷帘</t>
  </si>
  <si>
    <t>小计</t>
  </si>
  <si>
    <t>上悬窗</t>
  </si>
  <si>
    <t>隐形纱窗</t>
  </si>
  <si>
    <t>能源中心汇总</t>
  </si>
  <si>
    <t>配电室、值班室</t>
  </si>
  <si>
    <t>A楼医疗综合楼1F</t>
  </si>
  <si>
    <t>会议室</t>
  </si>
  <si>
    <t>香格里拉帘</t>
  </si>
  <si>
    <t>办公会议</t>
  </si>
  <si>
    <t>A楼医疗综合楼2F</t>
  </si>
  <si>
    <t>A楼医疗综合楼3F</t>
  </si>
  <si>
    <t>预留会议示教</t>
  </si>
  <si>
    <t>会议示教</t>
  </si>
  <si>
    <t>A楼医疗综合楼5F</t>
  </si>
  <si>
    <t>会议休息</t>
  </si>
  <si>
    <t>女更衣</t>
  </si>
  <si>
    <t>男更衣</t>
  </si>
  <si>
    <t>主任办</t>
  </si>
  <si>
    <t>药房办公室</t>
  </si>
  <si>
    <t>休息室</t>
  </si>
  <si>
    <t>标准诊室</t>
  </si>
  <si>
    <t>换药室</t>
  </si>
  <si>
    <t>透析二区</t>
  </si>
  <si>
    <t>护士长</t>
  </si>
  <si>
    <t>医生办</t>
  </si>
  <si>
    <t>留观病房</t>
  </si>
  <si>
    <t>治疗室</t>
  </si>
  <si>
    <t>2人间留观病房</t>
  </si>
  <si>
    <t>EICU医生办</t>
  </si>
  <si>
    <t>主任</t>
  </si>
  <si>
    <t>诊断室</t>
  </si>
  <si>
    <t>综合制片室</t>
  </si>
  <si>
    <t>取材</t>
  </si>
  <si>
    <t>缓冲更衣</t>
  </si>
  <si>
    <t>冰冻阅片</t>
  </si>
  <si>
    <t>恢复3床</t>
  </si>
  <si>
    <t>医生办公</t>
  </si>
  <si>
    <t>准备恢复室</t>
  </si>
  <si>
    <t>护士站</t>
  </si>
  <si>
    <t>A楼医疗综合楼4F</t>
  </si>
  <si>
    <t>双人间</t>
  </si>
  <si>
    <t>单人间</t>
  </si>
  <si>
    <t>术中休息</t>
  </si>
  <si>
    <t>值班</t>
  </si>
  <si>
    <t>麻醉医生办</t>
  </si>
  <si>
    <t>示教室</t>
  </si>
  <si>
    <t>A楼医疗综合楼6F</t>
  </si>
  <si>
    <t>A楼医疗综合楼7F</t>
  </si>
  <si>
    <t>A楼医疗综合楼8F</t>
  </si>
  <si>
    <t>A楼医疗综合楼9F</t>
  </si>
  <si>
    <t>A楼医疗综合楼10F</t>
  </si>
  <si>
    <t>A楼医疗综合楼11F</t>
  </si>
  <si>
    <t>A楼医疗综合楼12F</t>
  </si>
  <si>
    <t>A楼医疗综合楼13F</t>
  </si>
  <si>
    <t>住院门厅</t>
  </si>
  <si>
    <t>电动阳光卷帘</t>
  </si>
  <si>
    <t>大厅</t>
  </si>
  <si>
    <t>抢救大厅</t>
  </si>
  <si>
    <t>EICU</t>
  </si>
  <si>
    <t>过道</t>
  </si>
  <si>
    <t>休息区</t>
  </si>
  <si>
    <t>等侯区</t>
  </si>
  <si>
    <t>隔离抢救</t>
  </si>
  <si>
    <t>透析一区</t>
  </si>
  <si>
    <t>接待区</t>
  </si>
  <si>
    <t>休息就餐</t>
  </si>
  <si>
    <t>处置室</t>
  </si>
  <si>
    <t>输液室</t>
  </si>
  <si>
    <t>前室</t>
  </si>
  <si>
    <t>治疗准备室</t>
  </si>
  <si>
    <t>等候大厅</t>
  </si>
  <si>
    <t>缓冲</t>
  </si>
  <si>
    <t>预约/登记</t>
  </si>
  <si>
    <t>侯诊区</t>
  </si>
  <si>
    <t>卫生过道</t>
  </si>
  <si>
    <t>新风与空调机房</t>
  </si>
  <si>
    <t>采血室</t>
  </si>
  <si>
    <t>休息</t>
  </si>
  <si>
    <t>控制室</t>
  </si>
  <si>
    <t>空调机房</t>
  </si>
  <si>
    <t>纯水间</t>
  </si>
  <si>
    <t>燃气表间</t>
  </si>
  <si>
    <t>排风机房</t>
  </si>
  <si>
    <t>耗材库</t>
  </si>
  <si>
    <t>阴凉库</t>
  </si>
  <si>
    <t>清洁间</t>
  </si>
  <si>
    <t>审方中心</t>
  </si>
  <si>
    <t>洁具间</t>
  </si>
  <si>
    <t>诊室</t>
  </si>
  <si>
    <t>一脱间</t>
  </si>
  <si>
    <t>库房</t>
  </si>
  <si>
    <t>急诊空调机房</t>
  </si>
  <si>
    <t>EICU净化机房</t>
  </si>
  <si>
    <t>一脱二脱</t>
  </si>
  <si>
    <t>更衣室</t>
  </si>
  <si>
    <t>储镜</t>
  </si>
  <si>
    <t>洗镜</t>
  </si>
  <si>
    <t>污物暂存</t>
  </si>
  <si>
    <t>包埋</t>
  </si>
  <si>
    <t>试剂准备</t>
  </si>
  <si>
    <t>样本制备区</t>
  </si>
  <si>
    <t>扩增区</t>
  </si>
  <si>
    <t>分析区</t>
  </si>
  <si>
    <t>一代测序</t>
  </si>
  <si>
    <t>二代测序</t>
  </si>
  <si>
    <t>污物处置</t>
  </si>
  <si>
    <t>备用（移动超声存放）</t>
  </si>
  <si>
    <t>介入库房</t>
  </si>
  <si>
    <t>超声检查</t>
  </si>
  <si>
    <t>介入超声</t>
  </si>
  <si>
    <t>动态心电图</t>
  </si>
  <si>
    <t>心电图</t>
  </si>
  <si>
    <t>动态平板</t>
  </si>
  <si>
    <t>洗镜室</t>
  </si>
  <si>
    <t>储镜室</t>
  </si>
  <si>
    <t>EICU排风</t>
  </si>
  <si>
    <t>无菌库</t>
  </si>
  <si>
    <t>器材库</t>
  </si>
  <si>
    <t>发放</t>
  </si>
  <si>
    <t>器械库</t>
  </si>
  <si>
    <t>血气</t>
  </si>
  <si>
    <t>特需等侯</t>
  </si>
  <si>
    <t>特需等侯诊室</t>
  </si>
  <si>
    <t>一次性用品</t>
  </si>
  <si>
    <t>普通特需诊室</t>
  </si>
  <si>
    <t>洁具</t>
  </si>
  <si>
    <t>水机房</t>
  </si>
  <si>
    <t>预处理</t>
  </si>
  <si>
    <t>存放</t>
  </si>
  <si>
    <t>准备穿衣</t>
  </si>
  <si>
    <t>检查包装灭菌</t>
  </si>
  <si>
    <t>无菌存放</t>
  </si>
  <si>
    <t>洁车存放</t>
  </si>
  <si>
    <t>手术室处理</t>
  </si>
  <si>
    <t>接收缓冲</t>
  </si>
  <si>
    <t>穿衣无菌库</t>
  </si>
  <si>
    <t>更衣</t>
  </si>
  <si>
    <t>设备间</t>
  </si>
  <si>
    <t xml:space="preserve"> </t>
  </si>
  <si>
    <t>围帘</t>
  </si>
  <si>
    <t>清创</t>
  </si>
  <si>
    <t>治疗间</t>
  </si>
  <si>
    <t>预留检查室</t>
  </si>
  <si>
    <t>准备恢复</t>
  </si>
  <si>
    <t>浴帘</t>
  </si>
  <si>
    <t>A楼医疗综合楼7F-12F</t>
  </si>
  <si>
    <t>男卫浴</t>
  </si>
  <si>
    <t>铝百叶</t>
  </si>
  <si>
    <t>女卫浴</t>
  </si>
  <si>
    <t>更衣沐浴</t>
  </si>
  <si>
    <t>男淋卫</t>
  </si>
  <si>
    <t>女淋卫</t>
  </si>
  <si>
    <t>女卫</t>
  </si>
  <si>
    <t>男卫</t>
  </si>
  <si>
    <t>男更淋卫</t>
  </si>
  <si>
    <t>女更淋卫</t>
  </si>
  <si>
    <t>男卫更</t>
  </si>
  <si>
    <t>女卫更</t>
  </si>
  <si>
    <t>一脱</t>
  </si>
  <si>
    <t>二脱</t>
  </si>
  <si>
    <t>穿衣</t>
  </si>
  <si>
    <t>纱窗</t>
  </si>
  <si>
    <t>方案一</t>
  </si>
  <si>
    <t>方案二</t>
  </si>
  <si>
    <t>天棚帘</t>
  </si>
  <si>
    <t>天幕帘</t>
  </si>
  <si>
    <t>A楼医疗综合楼汇总</t>
  </si>
  <si>
    <t>办公室、会议室、病房</t>
  </si>
  <si>
    <t>门厅、大厅、EICU</t>
  </si>
  <si>
    <t>过道、休息区</t>
  </si>
  <si>
    <t>控制室、机房、库房、洁具、值班室</t>
  </si>
  <si>
    <t>控制室、清洁间、过道、大厅、病房</t>
  </si>
  <si>
    <t>电动轨道（米）</t>
  </si>
  <si>
    <t>B楼多功能综合楼1F</t>
  </si>
  <si>
    <t>电动布帘+纱帘</t>
  </si>
  <si>
    <t>B楼多功能综合楼4F</t>
  </si>
  <si>
    <t>会议准备室</t>
  </si>
  <si>
    <t>B楼多功能综合楼2F</t>
  </si>
  <si>
    <t>教室</t>
  </si>
  <si>
    <t>办公室</t>
  </si>
  <si>
    <t>B楼多功能综合楼3F</t>
  </si>
  <si>
    <t>模拟手术室</t>
  </si>
  <si>
    <t>教研室</t>
  </si>
  <si>
    <t>科研室</t>
  </si>
  <si>
    <t>办公</t>
  </si>
  <si>
    <t>宿舍方案二：布帘</t>
  </si>
  <si>
    <t>轨道（米）</t>
  </si>
  <si>
    <t>门厅</t>
  </si>
  <si>
    <t>次门厅</t>
  </si>
  <si>
    <t>前厅</t>
  </si>
  <si>
    <t>加药间</t>
  </si>
  <si>
    <t>公共活动室</t>
  </si>
  <si>
    <t>走道</t>
  </si>
  <si>
    <t>电梯厅</t>
  </si>
  <si>
    <t>辅助用房</t>
  </si>
  <si>
    <t>院史馆</t>
  </si>
  <si>
    <t>消防安保中心</t>
  </si>
  <si>
    <t>污洗间</t>
  </si>
  <si>
    <t>图书馆</t>
  </si>
  <si>
    <t>模拟病房通道</t>
  </si>
  <si>
    <t>办公休息区</t>
  </si>
  <si>
    <t>物流控制中心</t>
  </si>
  <si>
    <t>安防机房</t>
  </si>
  <si>
    <t>操作间</t>
  </si>
  <si>
    <t>布帘（㎡）</t>
  </si>
  <si>
    <t>B楼多功能综合楼</t>
  </si>
  <si>
    <t>上下悬窗</t>
  </si>
  <si>
    <t>B楼多功能综合楼汇总</t>
  </si>
  <si>
    <t>会议室、教室、办公室、教研室</t>
  </si>
  <si>
    <t>门厅、前厅</t>
  </si>
  <si>
    <t>公共活动室、走道、安保中心、电梯厅</t>
  </si>
  <si>
    <t>物流控制中心、机房、库房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</si>
</sst>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_ꀃ"/>
    <numFmt numFmtId="178" formatCode="0.00;_렀"/>
  </numFmts>
  <fonts count="28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0.5"/>
      <color theme="1"/>
      <name val="Calibri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1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8" fontId="0" fillId="0" borderId="0" xfId="0" applyNumberFormat="1">
      <alignment vertical="center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workbookViewId="0">
      <selection activeCell="B22" sqref="B22:C22"/>
    </sheetView>
  </sheetViews>
  <sheetFormatPr defaultColWidth="9" defaultRowHeight="13.5" outlineLevelCol="5"/>
  <cols>
    <col min="1" max="1" width="7.375" customWidth="1"/>
    <col min="2" max="2" width="10" customWidth="1"/>
    <col min="3" max="3" width="26.125" customWidth="1"/>
    <col min="4" max="4" width="13.375" customWidth="1"/>
    <col min="6" max="6" width="24.125" customWidth="1"/>
  </cols>
  <sheetData>
    <row r="1" ht="28.5" customHeight="1" spans="1:6">
      <c r="A1" s="25" t="s">
        <v>0</v>
      </c>
      <c r="B1" s="26" t="s">
        <v>1</v>
      </c>
      <c r="C1" s="29"/>
      <c r="D1" s="25" t="s">
        <v>2</v>
      </c>
      <c r="E1" s="25" t="s">
        <v>3</v>
      </c>
      <c r="F1" s="27" t="s">
        <v>4</v>
      </c>
    </row>
    <row r="2" ht="28.5" customHeight="1" spans="1:6">
      <c r="A2" s="25">
        <v>1</v>
      </c>
      <c r="B2" s="30" t="s">
        <v>5</v>
      </c>
      <c r="C2" s="31"/>
      <c r="D2" s="32">
        <v>123</v>
      </c>
      <c r="E2" s="12" t="s">
        <v>6</v>
      </c>
      <c r="F2" s="27" t="s">
        <v>7</v>
      </c>
    </row>
    <row r="3" ht="28.5" customHeight="1" spans="1:6">
      <c r="A3" s="25">
        <v>2</v>
      </c>
      <c r="B3" s="30" t="s">
        <v>8</v>
      </c>
      <c r="C3" s="31"/>
      <c r="D3" s="32">
        <v>123</v>
      </c>
      <c r="E3" s="12" t="s">
        <v>6</v>
      </c>
      <c r="F3" s="27" t="s">
        <v>7</v>
      </c>
    </row>
    <row r="4" ht="28.5" customHeight="1" spans="1:6">
      <c r="A4" s="25">
        <v>3</v>
      </c>
      <c r="B4" s="30" t="s">
        <v>9</v>
      </c>
      <c r="C4" s="31"/>
      <c r="D4" s="32">
        <v>26</v>
      </c>
      <c r="E4" s="12" t="s">
        <v>10</v>
      </c>
      <c r="F4" s="27" t="s">
        <v>7</v>
      </c>
    </row>
    <row r="5" ht="28.5" customHeight="1" spans="1:6">
      <c r="A5" s="25">
        <v>4</v>
      </c>
      <c r="B5" s="30" t="s">
        <v>11</v>
      </c>
      <c r="C5" s="31"/>
      <c r="D5" s="32">
        <v>4</v>
      </c>
      <c r="E5" s="12" t="s">
        <v>12</v>
      </c>
      <c r="F5" s="27" t="s">
        <v>7</v>
      </c>
    </row>
    <row r="6" ht="28.5" customHeight="1" spans="1:6">
      <c r="A6" s="2">
        <v>5</v>
      </c>
      <c r="B6" s="26" t="s">
        <v>13</v>
      </c>
      <c r="C6" s="29"/>
      <c r="D6" s="25">
        <v>2889</v>
      </c>
      <c r="E6" s="25" t="s">
        <v>6</v>
      </c>
      <c r="F6" s="25" t="s">
        <v>14</v>
      </c>
    </row>
    <row r="7" ht="28.5" customHeight="1" spans="1:6">
      <c r="A7" s="33">
        <v>6</v>
      </c>
      <c r="B7" s="25" t="s">
        <v>15</v>
      </c>
      <c r="C7" s="25" t="s">
        <v>16</v>
      </c>
      <c r="D7" s="25">
        <v>1557</v>
      </c>
      <c r="E7" s="25" t="s">
        <v>6</v>
      </c>
      <c r="F7" s="34" t="s">
        <v>17</v>
      </c>
    </row>
    <row r="8" ht="28.5" customHeight="1" spans="1:6">
      <c r="A8" s="35"/>
      <c r="B8" s="33" t="s">
        <v>18</v>
      </c>
      <c r="C8" s="25" t="s">
        <v>19</v>
      </c>
      <c r="D8" s="12">
        <v>2629</v>
      </c>
      <c r="E8" s="12" t="s">
        <v>6</v>
      </c>
      <c r="F8" s="36"/>
    </row>
    <row r="9" ht="28.5" customHeight="1" spans="1:6">
      <c r="A9" s="37"/>
      <c r="B9" s="37"/>
      <c r="C9" s="25" t="s">
        <v>20</v>
      </c>
      <c r="D9" s="12">
        <v>332</v>
      </c>
      <c r="E9" s="12" t="s">
        <v>10</v>
      </c>
      <c r="F9" s="38"/>
    </row>
    <row r="10" ht="28.5" customHeight="1" spans="1:6">
      <c r="A10" s="2">
        <v>7</v>
      </c>
      <c r="B10" s="26" t="s">
        <v>21</v>
      </c>
      <c r="C10" s="29"/>
      <c r="D10" s="25">
        <v>691</v>
      </c>
      <c r="E10" s="25" t="s">
        <v>6</v>
      </c>
      <c r="F10" s="25" t="s">
        <v>22</v>
      </c>
    </row>
    <row r="11" ht="28.5" customHeight="1" spans="1:6">
      <c r="A11" s="2">
        <v>8</v>
      </c>
      <c r="B11" s="26" t="s">
        <v>23</v>
      </c>
      <c r="C11" s="29"/>
      <c r="D11" s="25">
        <v>99</v>
      </c>
      <c r="E11" s="25" t="s">
        <v>12</v>
      </c>
      <c r="F11" s="25" t="s">
        <v>22</v>
      </c>
    </row>
    <row r="12" ht="28.5" customHeight="1" spans="1:6">
      <c r="A12" s="2">
        <v>9</v>
      </c>
      <c r="B12" s="26" t="s">
        <v>24</v>
      </c>
      <c r="C12" s="29"/>
      <c r="D12" s="25">
        <v>14853</v>
      </c>
      <c r="E12" s="25" t="s">
        <v>6</v>
      </c>
      <c r="F12" s="25" t="s">
        <v>25</v>
      </c>
    </row>
    <row r="13" ht="28.5" customHeight="1" spans="1:6">
      <c r="A13" s="2">
        <v>10</v>
      </c>
      <c r="B13" s="26" t="s">
        <v>26</v>
      </c>
      <c r="C13" s="29"/>
      <c r="D13" s="25">
        <v>3286</v>
      </c>
      <c r="E13" s="25" t="s">
        <v>6</v>
      </c>
      <c r="F13" s="25" t="s">
        <v>27</v>
      </c>
    </row>
    <row r="14" ht="28.5" customHeight="1" spans="1:6">
      <c r="A14" s="2">
        <v>11</v>
      </c>
      <c r="B14" s="26" t="s">
        <v>28</v>
      </c>
      <c r="C14" s="29"/>
      <c r="D14" s="26" t="s">
        <v>29</v>
      </c>
      <c r="E14" s="29"/>
      <c r="F14" s="25"/>
    </row>
    <row r="15" ht="28.5" customHeight="1" spans="1:6">
      <c r="A15" s="2">
        <v>12</v>
      </c>
      <c r="B15" s="26" t="s">
        <v>30</v>
      </c>
      <c r="C15" s="29"/>
      <c r="D15" s="25">
        <v>174</v>
      </c>
      <c r="E15" s="25" t="s">
        <v>6</v>
      </c>
      <c r="F15" s="25" t="s">
        <v>31</v>
      </c>
    </row>
    <row r="16" ht="28.5" customHeight="1" spans="1:6">
      <c r="A16" s="2">
        <v>13</v>
      </c>
      <c r="B16" s="26" t="s">
        <v>9</v>
      </c>
      <c r="C16" s="29"/>
      <c r="D16" s="25">
        <v>13</v>
      </c>
      <c r="E16" s="25" t="s">
        <v>10</v>
      </c>
      <c r="F16" s="25" t="s">
        <v>31</v>
      </c>
    </row>
    <row r="17" ht="28.5" customHeight="1" spans="1:6">
      <c r="A17" s="2">
        <v>14</v>
      </c>
      <c r="B17" s="26" t="s">
        <v>32</v>
      </c>
      <c r="C17" s="29"/>
      <c r="D17" s="25">
        <v>2</v>
      </c>
      <c r="E17" s="25" t="s">
        <v>12</v>
      </c>
      <c r="F17" s="25" t="s">
        <v>31</v>
      </c>
    </row>
    <row r="18" ht="28.5" customHeight="1" spans="1:6">
      <c r="A18" s="2">
        <v>15</v>
      </c>
      <c r="B18" s="26" t="s">
        <v>33</v>
      </c>
      <c r="C18" s="29"/>
      <c r="D18" s="25">
        <v>31354</v>
      </c>
      <c r="E18" s="25" t="s">
        <v>6</v>
      </c>
      <c r="F18" s="25" t="s">
        <v>34</v>
      </c>
    </row>
    <row r="19" ht="28.5" customHeight="1" spans="1:6">
      <c r="A19" s="2">
        <v>16</v>
      </c>
      <c r="B19" s="26" t="s">
        <v>35</v>
      </c>
      <c r="C19" s="29"/>
      <c r="D19" s="25">
        <v>5029</v>
      </c>
      <c r="E19" s="25" t="s">
        <v>6</v>
      </c>
      <c r="F19" s="25" t="s">
        <v>36</v>
      </c>
    </row>
    <row r="20" ht="28.5" customHeight="1" spans="1:6">
      <c r="A20" s="2">
        <v>17</v>
      </c>
      <c r="B20" s="26" t="s">
        <v>37</v>
      </c>
      <c r="C20" s="29"/>
      <c r="D20" s="25">
        <v>1397</v>
      </c>
      <c r="E20" s="25" t="s">
        <v>10</v>
      </c>
      <c r="F20" s="25" t="s">
        <v>36</v>
      </c>
    </row>
    <row r="21" ht="28.5" customHeight="1" spans="1:6">
      <c r="A21" s="2">
        <v>18</v>
      </c>
      <c r="B21" s="26" t="s">
        <v>38</v>
      </c>
      <c r="C21" s="29"/>
      <c r="D21" s="25">
        <v>509</v>
      </c>
      <c r="E21" s="25" t="s">
        <v>6</v>
      </c>
      <c r="F21" s="25" t="s">
        <v>39</v>
      </c>
    </row>
    <row r="22" ht="28.5" customHeight="1" spans="1:6">
      <c r="A22" s="2">
        <v>19</v>
      </c>
      <c r="B22" s="26" t="s">
        <v>40</v>
      </c>
      <c r="C22" s="29"/>
      <c r="D22" s="25">
        <v>4578</v>
      </c>
      <c r="E22" s="25" t="s">
        <v>6</v>
      </c>
      <c r="F22" s="25" t="s">
        <v>41</v>
      </c>
    </row>
    <row r="23" ht="28.5" customHeight="1" spans="1:6">
      <c r="A23" s="2">
        <v>20</v>
      </c>
      <c r="B23" s="26" t="s">
        <v>42</v>
      </c>
      <c r="C23" s="29"/>
      <c r="D23" s="25">
        <v>10</v>
      </c>
      <c r="E23" s="25" t="s">
        <v>6</v>
      </c>
      <c r="F23" s="25" t="s">
        <v>43</v>
      </c>
    </row>
    <row r="24" ht="28.5" customHeight="1" spans="1:6">
      <c r="A24" s="2">
        <v>21</v>
      </c>
      <c r="B24" s="25" t="s">
        <v>44</v>
      </c>
      <c r="C24" s="25"/>
      <c r="D24" s="25">
        <v>604</v>
      </c>
      <c r="E24" s="25" t="s">
        <v>6</v>
      </c>
      <c r="F24" s="27" t="s">
        <v>45</v>
      </c>
    </row>
  </sheetData>
  <mergeCells count="25">
    <mergeCell ref="B1:C1"/>
    <mergeCell ref="B2:C2"/>
    <mergeCell ref="B3:C3"/>
    <mergeCell ref="B4:C4"/>
    <mergeCell ref="B5:C5"/>
    <mergeCell ref="B6:C6"/>
    <mergeCell ref="B10:C10"/>
    <mergeCell ref="B11:C11"/>
    <mergeCell ref="B12:C12"/>
    <mergeCell ref="B13:C13"/>
    <mergeCell ref="B14:C14"/>
    <mergeCell ref="D14:E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A7:A9"/>
    <mergeCell ref="B8:B9"/>
    <mergeCell ref="F7:F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workbookViewId="0">
      <selection activeCell="C30" sqref="C30"/>
    </sheetView>
  </sheetViews>
  <sheetFormatPr defaultColWidth="9" defaultRowHeight="13.5" outlineLevelCol="6"/>
  <cols>
    <col min="1" max="1" width="11.625" customWidth="1"/>
    <col min="2" max="2" width="24.625" customWidth="1"/>
    <col min="3" max="6" width="11.25" customWidth="1"/>
    <col min="7" max="7" width="18.25" customWidth="1"/>
    <col min="9" max="9" width="9" style="1"/>
    <col min="10" max="10" width="14.375" style="1" customWidth="1"/>
    <col min="11" max="15" width="9" style="1"/>
  </cols>
  <sheetData>
    <row r="1" ht="17.25" customHeight="1" spans="1:7">
      <c r="A1" s="2" t="s">
        <v>46</v>
      </c>
      <c r="B1" s="2" t="s">
        <v>47</v>
      </c>
      <c r="C1" s="2" t="s">
        <v>48</v>
      </c>
      <c r="D1" s="2" t="s">
        <v>49</v>
      </c>
      <c r="E1" s="2" t="s">
        <v>50</v>
      </c>
      <c r="F1" s="2" t="s">
        <v>51</v>
      </c>
      <c r="G1" s="2" t="s">
        <v>52</v>
      </c>
    </row>
    <row r="2" ht="17.25" customHeight="1" spans="1:7">
      <c r="A2" s="2" t="s">
        <v>53</v>
      </c>
      <c r="B2" s="2" t="s">
        <v>54</v>
      </c>
      <c r="C2" s="3">
        <v>2</v>
      </c>
      <c r="D2" s="3">
        <v>4.5</v>
      </c>
      <c r="E2" s="2">
        <v>2</v>
      </c>
      <c r="F2" s="4">
        <f>E2*D2*C2</f>
        <v>18</v>
      </c>
      <c r="G2" s="2" t="s">
        <v>55</v>
      </c>
    </row>
    <row r="3" ht="17.25" customHeight="1" spans="1:7">
      <c r="A3" s="2" t="s">
        <v>53</v>
      </c>
      <c r="B3" s="2" t="s">
        <v>54</v>
      </c>
      <c r="C3" s="3">
        <v>1.4</v>
      </c>
      <c r="D3" s="3">
        <v>3.4</v>
      </c>
      <c r="E3" s="2">
        <v>4</v>
      </c>
      <c r="F3" s="4">
        <f t="shared" ref="F3:F12" si="0">E3*D3*C3</f>
        <v>19.04</v>
      </c>
      <c r="G3" s="2" t="s">
        <v>55</v>
      </c>
    </row>
    <row r="4" ht="17.25" customHeight="1" spans="1:7">
      <c r="A4" s="2" t="s">
        <v>53</v>
      </c>
      <c r="B4" s="2" t="s">
        <v>39</v>
      </c>
      <c r="C4" s="3">
        <v>1.2</v>
      </c>
      <c r="D4" s="3">
        <v>3.4</v>
      </c>
      <c r="E4" s="2">
        <v>2</v>
      </c>
      <c r="F4" s="4">
        <f t="shared" si="0"/>
        <v>8.16</v>
      </c>
      <c r="G4" s="2" t="s">
        <v>55</v>
      </c>
    </row>
    <row r="5" ht="17.25" customHeight="1" spans="1:7">
      <c r="A5" s="2" t="s">
        <v>53</v>
      </c>
      <c r="B5" s="2" t="s">
        <v>56</v>
      </c>
      <c r="C5" s="3">
        <v>1.25</v>
      </c>
      <c r="D5" s="3">
        <v>3.4</v>
      </c>
      <c r="E5" s="2">
        <v>16</v>
      </c>
      <c r="F5" s="4">
        <f t="shared" si="0"/>
        <v>68</v>
      </c>
      <c r="G5" s="2" t="s">
        <v>55</v>
      </c>
    </row>
    <row r="6" ht="17.25" customHeight="1" spans="1:7">
      <c r="A6" s="2" t="s">
        <v>53</v>
      </c>
      <c r="B6" s="2" t="s">
        <v>56</v>
      </c>
      <c r="C6" s="3">
        <v>2</v>
      </c>
      <c r="D6" s="3">
        <v>4.3</v>
      </c>
      <c r="E6" s="2">
        <v>2</v>
      </c>
      <c r="F6" s="4">
        <f t="shared" si="0"/>
        <v>17.2</v>
      </c>
      <c r="G6" s="2" t="s">
        <v>55</v>
      </c>
    </row>
    <row r="7" ht="17.25" customHeight="1" spans="1:7">
      <c r="A7" s="2" t="s">
        <v>57</v>
      </c>
      <c r="B7" s="2" t="s">
        <v>58</v>
      </c>
      <c r="C7" s="3">
        <v>1.4</v>
      </c>
      <c r="D7" s="3">
        <v>2.9</v>
      </c>
      <c r="E7" s="2">
        <v>2</v>
      </c>
      <c r="F7" s="4">
        <f t="shared" si="0"/>
        <v>8.12</v>
      </c>
      <c r="G7" s="2" t="s">
        <v>55</v>
      </c>
    </row>
    <row r="8" ht="17.25" customHeight="1" spans="1:7">
      <c r="A8" s="2" t="s">
        <v>57</v>
      </c>
      <c r="B8" s="2" t="s">
        <v>59</v>
      </c>
      <c r="C8" s="3">
        <v>1.25</v>
      </c>
      <c r="D8" s="3">
        <v>2.9</v>
      </c>
      <c r="E8" s="2">
        <v>8</v>
      </c>
      <c r="F8" s="4">
        <f t="shared" si="0"/>
        <v>29</v>
      </c>
      <c r="G8" s="2" t="s">
        <v>55</v>
      </c>
    </row>
    <row r="9" ht="17.25" customHeight="1" spans="1:7">
      <c r="A9" s="2" t="s">
        <v>57</v>
      </c>
      <c r="B9" s="2" t="s">
        <v>59</v>
      </c>
      <c r="C9" s="3">
        <v>2</v>
      </c>
      <c r="D9" s="3">
        <v>3.1</v>
      </c>
      <c r="E9" s="2">
        <v>2</v>
      </c>
      <c r="F9" s="4">
        <f t="shared" si="0"/>
        <v>12.4</v>
      </c>
      <c r="G9" s="2" t="s">
        <v>55</v>
      </c>
    </row>
    <row r="10" ht="17.25" customHeight="1" spans="1:7">
      <c r="A10" s="2" t="s">
        <v>57</v>
      </c>
      <c r="B10" s="2" t="s">
        <v>60</v>
      </c>
      <c r="C10" s="3">
        <v>3.5</v>
      </c>
      <c r="D10" s="3">
        <v>4</v>
      </c>
      <c r="E10" s="2">
        <v>2</v>
      </c>
      <c r="F10" s="4">
        <f t="shared" si="0"/>
        <v>28</v>
      </c>
      <c r="G10" s="2" t="s">
        <v>55</v>
      </c>
    </row>
    <row r="11" ht="17.25" customHeight="1" spans="1:7">
      <c r="A11" s="2" t="s">
        <v>57</v>
      </c>
      <c r="B11" s="2" t="s">
        <v>60</v>
      </c>
      <c r="C11" s="3">
        <v>5.3</v>
      </c>
      <c r="D11" s="3">
        <v>4</v>
      </c>
      <c r="E11" s="2">
        <v>2</v>
      </c>
      <c r="F11" s="4">
        <f t="shared" si="0"/>
        <v>42.4</v>
      </c>
      <c r="G11" s="2" t="s">
        <v>55</v>
      </c>
    </row>
    <row r="12" ht="17.25" customHeight="1" spans="1:7">
      <c r="A12" s="2" t="s">
        <v>57</v>
      </c>
      <c r="B12" s="2" t="s">
        <v>60</v>
      </c>
      <c r="C12" s="3">
        <v>1.45</v>
      </c>
      <c r="D12" s="3">
        <v>1.4</v>
      </c>
      <c r="E12" s="2">
        <v>2</v>
      </c>
      <c r="F12" s="4">
        <f t="shared" si="0"/>
        <v>4.06</v>
      </c>
      <c r="G12" s="2" t="s">
        <v>61</v>
      </c>
    </row>
    <row r="13" ht="17.25" customHeight="1" spans="1:7">
      <c r="A13" s="2" t="s">
        <v>62</v>
      </c>
      <c r="B13" s="5"/>
      <c r="C13" s="5"/>
      <c r="D13" s="5"/>
      <c r="E13" s="2">
        <f>SUM(E2:E12)</f>
        <v>44</v>
      </c>
      <c r="F13" s="4">
        <f>SUM(F2:F12)</f>
        <v>254.38</v>
      </c>
      <c r="G13" s="5"/>
    </row>
    <row r="14" ht="17.25" customHeight="1" spans="1:7">
      <c r="A14" s="5"/>
      <c r="B14" s="5"/>
      <c r="C14" s="5"/>
      <c r="D14" s="5"/>
      <c r="E14" s="5"/>
      <c r="F14" s="5"/>
      <c r="G14" s="5"/>
    </row>
    <row r="15" ht="17.25" customHeight="1" spans="1:7">
      <c r="A15" s="2" t="s">
        <v>46</v>
      </c>
      <c r="B15" s="2" t="s">
        <v>47</v>
      </c>
      <c r="C15" s="2" t="s">
        <v>48</v>
      </c>
      <c r="D15" s="2" t="s">
        <v>49</v>
      </c>
      <c r="E15" s="2" t="s">
        <v>50</v>
      </c>
      <c r="F15" s="2" t="s">
        <v>51</v>
      </c>
      <c r="G15" s="2" t="s">
        <v>52</v>
      </c>
    </row>
    <row r="16" ht="17.25" customHeight="1" spans="1:7">
      <c r="A16" s="2" t="s">
        <v>43</v>
      </c>
      <c r="B16" s="2"/>
      <c r="C16" s="2">
        <v>1.5</v>
      </c>
      <c r="D16" s="2">
        <v>0.6</v>
      </c>
      <c r="E16" s="2">
        <v>4</v>
      </c>
      <c r="F16" s="2">
        <f>(C16+0.2)*(D16+0.2)*E16</f>
        <v>5.44</v>
      </c>
      <c r="G16" s="2" t="s">
        <v>42</v>
      </c>
    </row>
    <row r="17" ht="17.25" customHeight="1" spans="1:7">
      <c r="A17" s="2" t="s">
        <v>43</v>
      </c>
      <c r="B17" s="2"/>
      <c r="C17" s="2">
        <v>1</v>
      </c>
      <c r="D17" s="2">
        <v>0.5</v>
      </c>
      <c r="E17" s="2">
        <v>5</v>
      </c>
      <c r="F17" s="2">
        <f>(C17+0.2)*(D17+0.2)*E17</f>
        <v>4.2</v>
      </c>
      <c r="G17" s="2" t="s">
        <v>42</v>
      </c>
    </row>
    <row r="18" ht="17.25" customHeight="1" spans="1:7">
      <c r="A18" s="2" t="s">
        <v>62</v>
      </c>
      <c r="B18" s="5"/>
      <c r="C18" s="5"/>
      <c r="D18" s="5"/>
      <c r="E18" s="2">
        <f>SUM(E16:E17)</f>
        <v>9</v>
      </c>
      <c r="F18" s="2">
        <f>SUM(F16:F17)</f>
        <v>9.64</v>
      </c>
      <c r="G18" s="5"/>
    </row>
    <row r="19" ht="17.25" customHeight="1" spans="1:7">
      <c r="A19" s="2"/>
      <c r="B19" s="5"/>
      <c r="C19" s="5"/>
      <c r="D19" s="5"/>
      <c r="E19" s="2"/>
      <c r="F19" s="2"/>
      <c r="G19" s="5"/>
    </row>
    <row r="20" ht="17.25" customHeight="1" spans="1:7">
      <c r="A20" s="2" t="s">
        <v>46</v>
      </c>
      <c r="B20" s="2" t="s">
        <v>47</v>
      </c>
      <c r="C20" s="2" t="s">
        <v>48</v>
      </c>
      <c r="D20" s="2" t="s">
        <v>49</v>
      </c>
      <c r="E20" s="2" t="s">
        <v>50</v>
      </c>
      <c r="F20" s="2" t="s">
        <v>51</v>
      </c>
      <c r="G20" s="2" t="s">
        <v>52</v>
      </c>
    </row>
    <row r="21" ht="17.25" customHeight="1" spans="1:7">
      <c r="A21" s="2" t="s">
        <v>43</v>
      </c>
      <c r="B21" s="2" t="s">
        <v>63</v>
      </c>
      <c r="C21" s="2">
        <v>1</v>
      </c>
      <c r="D21" s="2">
        <v>1.3</v>
      </c>
      <c r="E21" s="2">
        <v>1</v>
      </c>
      <c r="F21" s="2">
        <f>E21*(D21+0.2)*(C21+0.2)</f>
        <v>1.8</v>
      </c>
      <c r="G21" s="2" t="s">
        <v>64</v>
      </c>
    </row>
    <row r="22" ht="17.25" customHeight="1" spans="1:7">
      <c r="A22" s="2" t="s">
        <v>43</v>
      </c>
      <c r="B22" s="2" t="s">
        <v>63</v>
      </c>
      <c r="C22" s="2">
        <v>1.2</v>
      </c>
      <c r="D22" s="2">
        <v>1.45</v>
      </c>
      <c r="E22" s="2">
        <v>2</v>
      </c>
      <c r="F22" s="2">
        <f>E22*(D22+0.2)*(C22+0.2)</f>
        <v>4.62</v>
      </c>
      <c r="G22" s="2" t="s">
        <v>64</v>
      </c>
    </row>
    <row r="23" ht="17.25" customHeight="1" spans="1:7">
      <c r="A23" s="2" t="s">
        <v>62</v>
      </c>
      <c r="B23" s="5"/>
      <c r="C23" s="5"/>
      <c r="D23" s="5"/>
      <c r="E23" s="2">
        <f>SUM(E21:E22)</f>
        <v>3</v>
      </c>
      <c r="F23" s="2">
        <f>SUM(F21:F22)</f>
        <v>6.42</v>
      </c>
      <c r="G23" s="5"/>
    </row>
    <row r="24" ht="17.25" customHeight="1" spans="1:7">
      <c r="A24" s="28" t="s">
        <v>65</v>
      </c>
      <c r="B24" s="28"/>
      <c r="C24" s="28"/>
      <c r="D24" s="28"/>
      <c r="E24" s="28"/>
      <c r="F24" s="28"/>
      <c r="G24" s="28"/>
    </row>
    <row r="25" ht="17.25" customHeight="1" spans="1:7">
      <c r="A25" s="2">
        <v>1</v>
      </c>
      <c r="B25" s="25" t="s">
        <v>26</v>
      </c>
      <c r="C25" s="25">
        <v>254</v>
      </c>
      <c r="D25" s="25" t="s">
        <v>6</v>
      </c>
      <c r="E25" s="27" t="s">
        <v>66</v>
      </c>
      <c r="F25" s="27"/>
      <c r="G25" s="27"/>
    </row>
    <row r="26" ht="17.25" customHeight="1" spans="1:7">
      <c r="A26" s="2">
        <v>2</v>
      </c>
      <c r="B26" s="25" t="s">
        <v>42</v>
      </c>
      <c r="C26" s="25">
        <v>14</v>
      </c>
      <c r="D26" s="25" t="s">
        <v>6</v>
      </c>
      <c r="E26" s="27" t="s">
        <v>43</v>
      </c>
      <c r="F26" s="27"/>
      <c r="G26" s="27"/>
    </row>
    <row r="27" ht="17.25" customHeight="1" spans="1:7">
      <c r="A27" s="2">
        <v>3</v>
      </c>
      <c r="B27" s="25" t="s">
        <v>40</v>
      </c>
      <c r="C27" s="25">
        <v>6</v>
      </c>
      <c r="D27" s="25" t="s">
        <v>6</v>
      </c>
      <c r="E27" s="27" t="s">
        <v>43</v>
      </c>
      <c r="F27" s="27"/>
      <c r="G27" s="27"/>
    </row>
  </sheetData>
  <mergeCells count="4">
    <mergeCell ref="A24:G24"/>
    <mergeCell ref="E25:G25"/>
    <mergeCell ref="E26:G26"/>
    <mergeCell ref="E27:G27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53"/>
  <sheetViews>
    <sheetView topLeftCell="A527" workbookViewId="0">
      <selection activeCell="D543" sqref="D543"/>
    </sheetView>
  </sheetViews>
  <sheetFormatPr defaultColWidth="9" defaultRowHeight="13.5" outlineLevelCol="7"/>
  <cols>
    <col min="1" max="1" width="17" customWidth="1"/>
    <col min="2" max="2" width="14.625" customWidth="1"/>
    <col min="3" max="3" width="25.5" customWidth="1"/>
    <col min="4" max="5" width="10.25" customWidth="1"/>
    <col min="6" max="6" width="13.875" customWidth="1"/>
    <col min="7" max="7" width="16.125" customWidth="1"/>
    <col min="8" max="8" width="9.875" customWidth="1"/>
  </cols>
  <sheetData>
    <row r="1" ht="19.5" customHeight="1" spans="1:7">
      <c r="A1" s="2" t="s">
        <v>46</v>
      </c>
      <c r="B1" s="2" t="s">
        <v>47</v>
      </c>
      <c r="C1" s="2" t="s">
        <v>48</v>
      </c>
      <c r="D1" s="2" t="s">
        <v>49</v>
      </c>
      <c r="E1" s="2" t="s">
        <v>50</v>
      </c>
      <c r="F1" s="2" t="s">
        <v>51</v>
      </c>
      <c r="G1" s="2" t="s">
        <v>52</v>
      </c>
    </row>
    <row r="2" ht="19.5" customHeight="1" spans="1:7">
      <c r="A2" s="2" t="s">
        <v>67</v>
      </c>
      <c r="B2" s="2" t="s">
        <v>68</v>
      </c>
      <c r="C2" s="3">
        <v>7.5</v>
      </c>
      <c r="D2" s="3">
        <v>4.5</v>
      </c>
      <c r="E2" s="2">
        <v>1</v>
      </c>
      <c r="F2" s="16">
        <f>E2*D2*C2</f>
        <v>33.75</v>
      </c>
      <c r="G2" s="2" t="s">
        <v>69</v>
      </c>
    </row>
    <row r="3" ht="19.5" customHeight="1" spans="1:7">
      <c r="A3" s="2" t="s">
        <v>67</v>
      </c>
      <c r="B3" s="2" t="s">
        <v>70</v>
      </c>
      <c r="C3" s="3">
        <v>3.9</v>
      </c>
      <c r="D3" s="3">
        <v>4.5</v>
      </c>
      <c r="E3" s="2">
        <v>1</v>
      </c>
      <c r="F3" s="16">
        <f t="shared" ref="F3:F66" si="0">E3*D3*C3</f>
        <v>17.55</v>
      </c>
      <c r="G3" s="2" t="s">
        <v>69</v>
      </c>
    </row>
    <row r="4" ht="19.5" customHeight="1" spans="1:7">
      <c r="A4" s="2" t="s">
        <v>71</v>
      </c>
      <c r="B4" s="2" t="s">
        <v>70</v>
      </c>
      <c r="C4" s="3">
        <v>6</v>
      </c>
      <c r="D4" s="3">
        <v>3.9</v>
      </c>
      <c r="E4" s="2">
        <v>1</v>
      </c>
      <c r="F4" s="16">
        <f t="shared" si="0"/>
        <v>23.4</v>
      </c>
      <c r="G4" s="2" t="s">
        <v>69</v>
      </c>
    </row>
    <row r="5" ht="19.5" customHeight="1" spans="1:7">
      <c r="A5" s="2" t="s">
        <v>72</v>
      </c>
      <c r="B5" s="2" t="s">
        <v>73</v>
      </c>
      <c r="C5" s="3">
        <v>7.1</v>
      </c>
      <c r="D5" s="3">
        <v>4</v>
      </c>
      <c r="E5" s="2">
        <v>1</v>
      </c>
      <c r="F5" s="16">
        <f t="shared" si="0"/>
        <v>28.4</v>
      </c>
      <c r="G5" s="2" t="s">
        <v>69</v>
      </c>
    </row>
    <row r="6" ht="19.5" customHeight="1" spans="1:7">
      <c r="A6" s="2" t="s">
        <v>72</v>
      </c>
      <c r="B6" s="2" t="s">
        <v>74</v>
      </c>
      <c r="C6" s="3">
        <v>5.9</v>
      </c>
      <c r="D6" s="3">
        <v>3.8</v>
      </c>
      <c r="E6" s="2">
        <v>5</v>
      </c>
      <c r="F6" s="16">
        <f t="shared" si="0"/>
        <v>112.1</v>
      </c>
      <c r="G6" s="2" t="s">
        <v>69</v>
      </c>
    </row>
    <row r="7" ht="19.5" customHeight="1" spans="1:7">
      <c r="A7" s="2" t="s">
        <v>75</v>
      </c>
      <c r="B7" s="2" t="s">
        <v>76</v>
      </c>
      <c r="C7" s="3">
        <v>8.1</v>
      </c>
      <c r="D7" s="3">
        <v>2.9</v>
      </c>
      <c r="E7" s="2">
        <v>1</v>
      </c>
      <c r="F7" s="16">
        <f t="shared" si="0"/>
        <v>23.49</v>
      </c>
      <c r="G7" s="2" t="s">
        <v>69</v>
      </c>
    </row>
    <row r="8" ht="19.5" customHeight="1" spans="1:7">
      <c r="A8" s="2" t="s">
        <v>67</v>
      </c>
      <c r="B8" s="2" t="s">
        <v>77</v>
      </c>
      <c r="C8" s="3">
        <v>5.4</v>
      </c>
      <c r="D8" s="3">
        <v>4.5</v>
      </c>
      <c r="E8" s="2">
        <v>1</v>
      </c>
      <c r="F8" s="16">
        <f t="shared" si="0"/>
        <v>24.3</v>
      </c>
      <c r="G8" s="2" t="s">
        <v>69</v>
      </c>
    </row>
    <row r="9" ht="19.5" customHeight="1" spans="1:7">
      <c r="A9" s="2" t="s">
        <v>67</v>
      </c>
      <c r="B9" s="2" t="s">
        <v>78</v>
      </c>
      <c r="C9" s="3">
        <v>3.3</v>
      </c>
      <c r="D9" s="3">
        <v>4.5</v>
      </c>
      <c r="E9" s="2">
        <v>1</v>
      </c>
      <c r="F9" s="16">
        <f t="shared" si="0"/>
        <v>14.85</v>
      </c>
      <c r="G9" s="2" t="s">
        <v>69</v>
      </c>
    </row>
    <row r="10" ht="19.5" customHeight="1" spans="1:7">
      <c r="A10" s="2" t="s">
        <v>67</v>
      </c>
      <c r="B10" s="2" t="s">
        <v>79</v>
      </c>
      <c r="C10" s="3">
        <v>2.2</v>
      </c>
      <c r="D10" s="3">
        <v>4.5</v>
      </c>
      <c r="E10" s="2">
        <v>1</v>
      </c>
      <c r="F10" s="16">
        <f t="shared" si="0"/>
        <v>9.9</v>
      </c>
      <c r="G10" s="2" t="s">
        <v>69</v>
      </c>
    </row>
    <row r="11" ht="19.5" customHeight="1" spans="1:7">
      <c r="A11" s="2" t="s">
        <v>67</v>
      </c>
      <c r="B11" s="2" t="s">
        <v>80</v>
      </c>
      <c r="C11" s="3">
        <v>2.2</v>
      </c>
      <c r="D11" s="3">
        <v>4.5</v>
      </c>
      <c r="E11" s="2">
        <v>1</v>
      </c>
      <c r="F11" s="16">
        <f t="shared" si="0"/>
        <v>9.9</v>
      </c>
      <c r="G11" s="2" t="s">
        <v>69</v>
      </c>
    </row>
    <row r="12" ht="19.5" customHeight="1" spans="1:7">
      <c r="A12" s="2" t="s">
        <v>67</v>
      </c>
      <c r="B12" s="2" t="s">
        <v>81</v>
      </c>
      <c r="C12" s="3">
        <v>6.5</v>
      </c>
      <c r="D12" s="3">
        <v>4.5</v>
      </c>
      <c r="E12" s="2">
        <v>1</v>
      </c>
      <c r="F12" s="16">
        <f t="shared" si="0"/>
        <v>29.25</v>
      </c>
      <c r="G12" s="2" t="s">
        <v>69</v>
      </c>
    </row>
    <row r="13" ht="19.5" customHeight="1" spans="1:7">
      <c r="A13" s="2" t="s">
        <v>67</v>
      </c>
      <c r="B13" s="2" t="s">
        <v>79</v>
      </c>
      <c r="C13" s="3">
        <v>2.1</v>
      </c>
      <c r="D13" s="3">
        <v>4.5</v>
      </c>
      <c r="E13" s="2">
        <v>1</v>
      </c>
      <c r="F13" s="16">
        <f t="shared" si="0"/>
        <v>9.45</v>
      </c>
      <c r="G13" s="2" t="s">
        <v>69</v>
      </c>
    </row>
    <row r="14" ht="19.5" customHeight="1" spans="1:7">
      <c r="A14" s="2" t="s">
        <v>67</v>
      </c>
      <c r="B14" s="2" t="s">
        <v>82</v>
      </c>
      <c r="C14" s="3">
        <v>1.5</v>
      </c>
      <c r="D14" s="3">
        <v>4.5</v>
      </c>
      <c r="E14" s="2">
        <v>19</v>
      </c>
      <c r="F14" s="16">
        <f t="shared" si="0"/>
        <v>128.25</v>
      </c>
      <c r="G14" s="2" t="s">
        <v>69</v>
      </c>
    </row>
    <row r="15" ht="19.5" customHeight="1" spans="1:7">
      <c r="A15" s="2" t="s">
        <v>67</v>
      </c>
      <c r="B15" s="2" t="s">
        <v>83</v>
      </c>
      <c r="C15" s="3">
        <v>1.5</v>
      </c>
      <c r="D15" s="3">
        <v>4.5</v>
      </c>
      <c r="E15" s="2">
        <v>1</v>
      </c>
      <c r="F15" s="16">
        <f t="shared" si="0"/>
        <v>6.75</v>
      </c>
      <c r="G15" s="2" t="s">
        <v>69</v>
      </c>
    </row>
    <row r="16" ht="19.5" customHeight="1" spans="1:7">
      <c r="A16" s="2" t="s">
        <v>71</v>
      </c>
      <c r="B16" s="2" t="s">
        <v>84</v>
      </c>
      <c r="C16" s="3">
        <v>3.4</v>
      </c>
      <c r="D16" s="3">
        <v>3.8</v>
      </c>
      <c r="E16" s="2">
        <v>2</v>
      </c>
      <c r="F16" s="16">
        <f t="shared" si="0"/>
        <v>25.84</v>
      </c>
      <c r="G16" s="2" t="s">
        <v>69</v>
      </c>
    </row>
    <row r="17" ht="19.5" customHeight="1" spans="1:7">
      <c r="A17" s="2" t="s">
        <v>71</v>
      </c>
      <c r="B17" s="2" t="s">
        <v>84</v>
      </c>
      <c r="C17" s="3">
        <v>2.2</v>
      </c>
      <c r="D17" s="3">
        <v>3.8</v>
      </c>
      <c r="E17" s="2">
        <v>1</v>
      </c>
      <c r="F17" s="16">
        <f t="shared" si="0"/>
        <v>8.36</v>
      </c>
      <c r="G17" s="2" t="s">
        <v>69</v>
      </c>
    </row>
    <row r="18" ht="19.5" customHeight="1" spans="1:7">
      <c r="A18" s="2" t="s">
        <v>71</v>
      </c>
      <c r="B18" s="2" t="s">
        <v>84</v>
      </c>
      <c r="C18" s="3">
        <v>1.9</v>
      </c>
      <c r="D18" s="3">
        <v>3.8</v>
      </c>
      <c r="E18" s="2">
        <v>1</v>
      </c>
      <c r="F18" s="16">
        <f t="shared" si="0"/>
        <v>7.22</v>
      </c>
      <c r="G18" s="2" t="s">
        <v>69</v>
      </c>
    </row>
    <row r="19" ht="19.5" customHeight="1" spans="1:7">
      <c r="A19" s="2" t="s">
        <v>71</v>
      </c>
      <c r="B19" s="2" t="s">
        <v>84</v>
      </c>
      <c r="C19" s="3">
        <v>2</v>
      </c>
      <c r="D19" s="3">
        <v>3.8</v>
      </c>
      <c r="E19" s="2">
        <v>1</v>
      </c>
      <c r="F19" s="16">
        <f t="shared" si="0"/>
        <v>7.6</v>
      </c>
      <c r="G19" s="2" t="s">
        <v>69</v>
      </c>
    </row>
    <row r="20" ht="19.5" customHeight="1" spans="1:7">
      <c r="A20" s="2" t="s">
        <v>71</v>
      </c>
      <c r="B20" s="2" t="s">
        <v>79</v>
      </c>
      <c r="C20" s="3">
        <v>2.1</v>
      </c>
      <c r="D20" s="3">
        <v>3.8</v>
      </c>
      <c r="E20" s="2">
        <v>1</v>
      </c>
      <c r="F20" s="16">
        <f t="shared" si="0"/>
        <v>7.98</v>
      </c>
      <c r="G20" s="2" t="s">
        <v>69</v>
      </c>
    </row>
    <row r="21" ht="19.5" customHeight="1" spans="1:7">
      <c r="A21" s="2" t="s">
        <v>71</v>
      </c>
      <c r="B21" s="2" t="s">
        <v>85</v>
      </c>
      <c r="C21" s="3">
        <v>3.3</v>
      </c>
      <c r="D21" s="3">
        <v>3.8</v>
      </c>
      <c r="E21" s="2">
        <v>1</v>
      </c>
      <c r="F21" s="16">
        <f t="shared" si="0"/>
        <v>12.54</v>
      </c>
      <c r="G21" s="2" t="s">
        <v>69</v>
      </c>
    </row>
    <row r="22" ht="19.5" customHeight="1" spans="1:7">
      <c r="A22" s="2" t="s">
        <v>71</v>
      </c>
      <c r="B22" s="2" t="s">
        <v>86</v>
      </c>
      <c r="C22" s="3">
        <v>3.3</v>
      </c>
      <c r="D22" s="3">
        <v>3.8</v>
      </c>
      <c r="E22" s="2">
        <v>1</v>
      </c>
      <c r="F22" s="16">
        <f t="shared" si="0"/>
        <v>12.54</v>
      </c>
      <c r="G22" s="2" t="s">
        <v>69</v>
      </c>
    </row>
    <row r="23" ht="19.5" customHeight="1" spans="1:7">
      <c r="A23" s="2" t="s">
        <v>71</v>
      </c>
      <c r="B23" s="2" t="s">
        <v>79</v>
      </c>
      <c r="C23" s="3">
        <v>3.3</v>
      </c>
      <c r="D23" s="3">
        <v>3.8</v>
      </c>
      <c r="E23" s="2">
        <v>1</v>
      </c>
      <c r="F23" s="16">
        <f t="shared" si="0"/>
        <v>12.54</v>
      </c>
      <c r="G23" s="2" t="s">
        <v>69</v>
      </c>
    </row>
    <row r="24" ht="19.5" customHeight="1" spans="1:7">
      <c r="A24" s="2" t="s">
        <v>71</v>
      </c>
      <c r="B24" s="2" t="s">
        <v>87</v>
      </c>
      <c r="C24" s="3">
        <v>5.2</v>
      </c>
      <c r="D24" s="3">
        <v>3.8</v>
      </c>
      <c r="E24" s="2">
        <v>1</v>
      </c>
      <c r="F24" s="16">
        <f t="shared" si="0"/>
        <v>19.76</v>
      </c>
      <c r="G24" s="2" t="s">
        <v>69</v>
      </c>
    </row>
    <row r="25" ht="19.5" customHeight="1" spans="1:7">
      <c r="A25" s="2" t="s">
        <v>71</v>
      </c>
      <c r="B25" s="2" t="s">
        <v>87</v>
      </c>
      <c r="C25" s="3">
        <v>4.2</v>
      </c>
      <c r="D25" s="3">
        <v>3.8</v>
      </c>
      <c r="E25" s="2">
        <v>2</v>
      </c>
      <c r="F25" s="16">
        <f t="shared" si="0"/>
        <v>31.92</v>
      </c>
      <c r="G25" s="2" t="s">
        <v>69</v>
      </c>
    </row>
    <row r="26" ht="19.5" customHeight="1" spans="1:7">
      <c r="A26" s="2" t="s">
        <v>71</v>
      </c>
      <c r="B26" s="2" t="s">
        <v>60</v>
      </c>
      <c r="C26" s="3">
        <v>4.2</v>
      </c>
      <c r="D26" s="3">
        <v>3.8</v>
      </c>
      <c r="E26" s="2">
        <v>1</v>
      </c>
      <c r="F26" s="16">
        <f t="shared" si="0"/>
        <v>15.96</v>
      </c>
      <c r="G26" s="2" t="s">
        <v>69</v>
      </c>
    </row>
    <row r="27" ht="19.5" customHeight="1" spans="1:7">
      <c r="A27" s="2" t="s">
        <v>71</v>
      </c>
      <c r="B27" s="2" t="s">
        <v>88</v>
      </c>
      <c r="C27" s="3">
        <v>2.9</v>
      </c>
      <c r="D27" s="3">
        <v>3.8</v>
      </c>
      <c r="E27" s="2">
        <v>1</v>
      </c>
      <c r="F27" s="16">
        <f t="shared" si="0"/>
        <v>11.02</v>
      </c>
      <c r="G27" s="2" t="s">
        <v>69</v>
      </c>
    </row>
    <row r="28" ht="19.5" customHeight="1" spans="1:7">
      <c r="A28" s="2" t="s">
        <v>71</v>
      </c>
      <c r="B28" s="2" t="s">
        <v>89</v>
      </c>
      <c r="C28" s="3">
        <v>4.2</v>
      </c>
      <c r="D28" s="3">
        <v>3.8</v>
      </c>
      <c r="E28" s="2">
        <v>3</v>
      </c>
      <c r="F28" s="16">
        <f t="shared" si="0"/>
        <v>47.88</v>
      </c>
      <c r="G28" s="2" t="s">
        <v>69</v>
      </c>
    </row>
    <row r="29" ht="19.5" customHeight="1" spans="1:7">
      <c r="A29" s="2" t="s">
        <v>71</v>
      </c>
      <c r="B29" s="2" t="s">
        <v>86</v>
      </c>
      <c r="C29" s="3">
        <v>10.1</v>
      </c>
      <c r="D29" s="3">
        <v>3.8</v>
      </c>
      <c r="E29" s="2">
        <v>1</v>
      </c>
      <c r="F29" s="16">
        <f t="shared" si="0"/>
        <v>38.38</v>
      </c>
      <c r="G29" s="2" t="s">
        <v>69</v>
      </c>
    </row>
    <row r="30" ht="19.5" customHeight="1" spans="1:7">
      <c r="A30" s="2" t="s">
        <v>71</v>
      </c>
      <c r="B30" s="2" t="s">
        <v>79</v>
      </c>
      <c r="C30" s="3">
        <v>3.5</v>
      </c>
      <c r="D30" s="3">
        <v>3.8</v>
      </c>
      <c r="E30" s="2">
        <v>1</v>
      </c>
      <c r="F30" s="16">
        <f t="shared" si="0"/>
        <v>13.3</v>
      </c>
      <c r="G30" s="2" t="s">
        <v>69</v>
      </c>
    </row>
    <row r="31" ht="19.5" customHeight="1" spans="1:7">
      <c r="A31" s="2" t="s">
        <v>71</v>
      </c>
      <c r="B31" s="2" t="s">
        <v>90</v>
      </c>
      <c r="C31" s="3">
        <v>3.5</v>
      </c>
      <c r="D31" s="3">
        <v>3.8</v>
      </c>
      <c r="E31" s="2">
        <v>1</v>
      </c>
      <c r="F31" s="16">
        <f t="shared" si="0"/>
        <v>13.3</v>
      </c>
      <c r="G31" s="2" t="s">
        <v>69</v>
      </c>
    </row>
    <row r="32" ht="19.5" customHeight="1" spans="1:7">
      <c r="A32" s="2" t="s">
        <v>72</v>
      </c>
      <c r="B32" s="2" t="s">
        <v>85</v>
      </c>
      <c r="C32" s="3">
        <v>4.6</v>
      </c>
      <c r="D32" s="3">
        <v>4</v>
      </c>
      <c r="E32" s="2">
        <v>1</v>
      </c>
      <c r="F32" s="16">
        <f t="shared" si="0"/>
        <v>18.4</v>
      </c>
      <c r="G32" s="2" t="s">
        <v>69</v>
      </c>
    </row>
    <row r="33" ht="19.5" customHeight="1" spans="1:7">
      <c r="A33" s="2" t="s">
        <v>72</v>
      </c>
      <c r="B33" s="2" t="s">
        <v>79</v>
      </c>
      <c r="C33" s="3">
        <v>3.5</v>
      </c>
      <c r="D33" s="3">
        <v>4</v>
      </c>
      <c r="E33" s="2">
        <v>1</v>
      </c>
      <c r="F33" s="16">
        <f t="shared" si="0"/>
        <v>14</v>
      </c>
      <c r="G33" s="2" t="s">
        <v>69</v>
      </c>
    </row>
    <row r="34" ht="19.5" customHeight="1" spans="1:7">
      <c r="A34" s="2" t="s">
        <v>72</v>
      </c>
      <c r="B34" s="2" t="s">
        <v>86</v>
      </c>
      <c r="C34" s="3">
        <v>3.5</v>
      </c>
      <c r="D34" s="3">
        <v>4</v>
      </c>
      <c r="E34" s="2">
        <v>1</v>
      </c>
      <c r="F34" s="16">
        <f t="shared" si="0"/>
        <v>14</v>
      </c>
      <c r="G34" s="2" t="s">
        <v>69</v>
      </c>
    </row>
    <row r="35" ht="19.5" customHeight="1" spans="1:7">
      <c r="A35" s="2" t="s">
        <v>72</v>
      </c>
      <c r="B35" s="2" t="s">
        <v>91</v>
      </c>
      <c r="C35" s="3">
        <v>4.6</v>
      </c>
      <c r="D35" s="3">
        <v>4</v>
      </c>
      <c r="E35" s="2">
        <v>1</v>
      </c>
      <c r="F35" s="16">
        <f t="shared" si="0"/>
        <v>18.4</v>
      </c>
      <c r="G35" s="2" t="s">
        <v>69</v>
      </c>
    </row>
    <row r="36" ht="19.5" customHeight="1" spans="1:7">
      <c r="A36" s="2" t="s">
        <v>72</v>
      </c>
      <c r="B36" s="2" t="s">
        <v>92</v>
      </c>
      <c r="C36" s="3">
        <v>5.8</v>
      </c>
      <c r="D36" s="3">
        <v>4</v>
      </c>
      <c r="E36" s="2">
        <v>1</v>
      </c>
      <c r="F36" s="16">
        <f t="shared" si="0"/>
        <v>23.2</v>
      </c>
      <c r="G36" s="2" t="s">
        <v>69</v>
      </c>
    </row>
    <row r="37" ht="19.5" customHeight="1" spans="1:7">
      <c r="A37" s="2" t="s">
        <v>72</v>
      </c>
      <c r="B37" s="2" t="s">
        <v>93</v>
      </c>
      <c r="C37" s="3">
        <v>4.6</v>
      </c>
      <c r="D37" s="3">
        <v>4</v>
      </c>
      <c r="E37" s="2">
        <v>1</v>
      </c>
      <c r="F37" s="16">
        <f t="shared" si="0"/>
        <v>18.4</v>
      </c>
      <c r="G37" s="2" t="s">
        <v>69</v>
      </c>
    </row>
    <row r="38" ht="19.5" customHeight="1" spans="1:7">
      <c r="A38" s="2" t="s">
        <v>72</v>
      </c>
      <c r="B38" s="2" t="s">
        <v>94</v>
      </c>
      <c r="C38" s="3">
        <v>4.3</v>
      </c>
      <c r="D38" s="3">
        <v>3.5</v>
      </c>
      <c r="E38" s="2">
        <v>1</v>
      </c>
      <c r="F38" s="16">
        <f t="shared" si="0"/>
        <v>15.05</v>
      </c>
      <c r="G38" s="2" t="s">
        <v>69</v>
      </c>
    </row>
    <row r="39" ht="19.5" customHeight="1" spans="1:7">
      <c r="A39" s="2" t="s">
        <v>72</v>
      </c>
      <c r="B39" s="2" t="s">
        <v>95</v>
      </c>
      <c r="C39" s="3">
        <v>2.3</v>
      </c>
      <c r="D39" s="3">
        <v>3.5</v>
      </c>
      <c r="E39" s="2">
        <v>1</v>
      </c>
      <c r="F39" s="16">
        <f t="shared" si="0"/>
        <v>8.05</v>
      </c>
      <c r="G39" s="2" t="s">
        <v>69</v>
      </c>
    </row>
    <row r="40" ht="19.5" customHeight="1" spans="1:7">
      <c r="A40" s="2" t="s">
        <v>72</v>
      </c>
      <c r="B40" s="2" t="s">
        <v>96</v>
      </c>
      <c r="C40" s="3">
        <v>5.2</v>
      </c>
      <c r="D40" s="3">
        <v>3.5</v>
      </c>
      <c r="E40" s="2">
        <v>1</v>
      </c>
      <c r="F40" s="16">
        <f t="shared" si="0"/>
        <v>18.2</v>
      </c>
      <c r="G40" s="2" t="s">
        <v>69</v>
      </c>
    </row>
    <row r="41" ht="19.5" customHeight="1" spans="1:7">
      <c r="A41" s="2" t="s">
        <v>72</v>
      </c>
      <c r="B41" s="2" t="s">
        <v>97</v>
      </c>
      <c r="C41" s="3">
        <v>4.2</v>
      </c>
      <c r="D41" s="3">
        <v>4</v>
      </c>
      <c r="E41" s="2">
        <v>1</v>
      </c>
      <c r="F41" s="16">
        <f t="shared" si="0"/>
        <v>16.8</v>
      </c>
      <c r="G41" s="2" t="s">
        <v>69</v>
      </c>
    </row>
    <row r="42" ht="19.5" customHeight="1" spans="1:7">
      <c r="A42" s="2" t="s">
        <v>72</v>
      </c>
      <c r="B42" s="2" t="s">
        <v>98</v>
      </c>
      <c r="C42" s="3">
        <v>4.5</v>
      </c>
      <c r="D42" s="3">
        <v>4</v>
      </c>
      <c r="E42" s="2">
        <v>1</v>
      </c>
      <c r="F42" s="16">
        <f t="shared" si="0"/>
        <v>18</v>
      </c>
      <c r="G42" s="2" t="s">
        <v>69</v>
      </c>
    </row>
    <row r="43" ht="19.5" customHeight="1" spans="1:7">
      <c r="A43" s="2" t="s">
        <v>72</v>
      </c>
      <c r="B43" s="2" t="s">
        <v>91</v>
      </c>
      <c r="C43" s="3">
        <v>2.1</v>
      </c>
      <c r="D43" s="3">
        <v>4</v>
      </c>
      <c r="E43" s="2">
        <v>1</v>
      </c>
      <c r="F43" s="16">
        <f t="shared" si="0"/>
        <v>8.4</v>
      </c>
      <c r="G43" s="2" t="s">
        <v>69</v>
      </c>
    </row>
    <row r="44" ht="19.5" customHeight="1" spans="1:7">
      <c r="A44" s="2" t="s">
        <v>72</v>
      </c>
      <c r="B44" s="2" t="s">
        <v>98</v>
      </c>
      <c r="C44" s="3">
        <v>5.7</v>
      </c>
      <c r="D44" s="3">
        <v>4</v>
      </c>
      <c r="E44" s="2">
        <v>1</v>
      </c>
      <c r="F44" s="16">
        <f t="shared" si="0"/>
        <v>22.8</v>
      </c>
      <c r="G44" s="2" t="s">
        <v>69</v>
      </c>
    </row>
    <row r="45" ht="19.5" customHeight="1" spans="1:7">
      <c r="A45" s="2" t="s">
        <v>72</v>
      </c>
      <c r="B45" s="2" t="s">
        <v>99</v>
      </c>
      <c r="C45" s="3">
        <v>6.7</v>
      </c>
      <c r="D45" s="3">
        <v>4</v>
      </c>
      <c r="E45" s="2">
        <v>1</v>
      </c>
      <c r="F45" s="16">
        <f t="shared" si="0"/>
        <v>26.8</v>
      </c>
      <c r="G45" s="2" t="s">
        <v>69</v>
      </c>
    </row>
    <row r="46" ht="19.5" customHeight="1" spans="1:7">
      <c r="A46" s="2" t="s">
        <v>72</v>
      </c>
      <c r="B46" s="2" t="s">
        <v>100</v>
      </c>
      <c r="C46" s="3">
        <v>2.1</v>
      </c>
      <c r="D46" s="3">
        <v>4</v>
      </c>
      <c r="E46" s="2">
        <v>1</v>
      </c>
      <c r="F46" s="16">
        <f t="shared" si="0"/>
        <v>8.4</v>
      </c>
      <c r="G46" s="2" t="s">
        <v>69</v>
      </c>
    </row>
    <row r="47" ht="19.5" customHeight="1" spans="1:7">
      <c r="A47" s="2" t="s">
        <v>72</v>
      </c>
      <c r="B47" s="2" t="s">
        <v>100</v>
      </c>
      <c r="C47" s="3">
        <v>7.9</v>
      </c>
      <c r="D47" s="3">
        <v>4</v>
      </c>
      <c r="E47" s="2">
        <v>1</v>
      </c>
      <c r="F47" s="16">
        <f t="shared" si="0"/>
        <v>31.6</v>
      </c>
      <c r="G47" s="2" t="s">
        <v>69</v>
      </c>
    </row>
    <row r="48" ht="19.5" customHeight="1" spans="1:7">
      <c r="A48" s="2" t="s">
        <v>72</v>
      </c>
      <c r="B48" s="2" t="s">
        <v>100</v>
      </c>
      <c r="C48" s="3">
        <v>4.5</v>
      </c>
      <c r="D48" s="3">
        <v>4</v>
      </c>
      <c r="E48" s="2">
        <v>1</v>
      </c>
      <c r="F48" s="16">
        <f t="shared" si="0"/>
        <v>18</v>
      </c>
      <c r="G48" s="2" t="s">
        <v>69</v>
      </c>
    </row>
    <row r="49" ht="19.5" customHeight="1" spans="1:7">
      <c r="A49" s="2" t="s">
        <v>101</v>
      </c>
      <c r="B49" s="2" t="s">
        <v>85</v>
      </c>
      <c r="C49" s="3">
        <v>3.3</v>
      </c>
      <c r="D49" s="3">
        <v>3.2</v>
      </c>
      <c r="E49" s="2">
        <v>1</v>
      </c>
      <c r="F49" s="16">
        <f t="shared" si="0"/>
        <v>10.56</v>
      </c>
      <c r="G49" s="2" t="s">
        <v>69</v>
      </c>
    </row>
    <row r="50" ht="19.5" customHeight="1" spans="1:7">
      <c r="A50" s="2" t="s">
        <v>101</v>
      </c>
      <c r="B50" s="2" t="s">
        <v>79</v>
      </c>
      <c r="C50" s="3">
        <v>2.2</v>
      </c>
      <c r="D50" s="3">
        <v>3.2</v>
      </c>
      <c r="E50" s="2">
        <v>1</v>
      </c>
      <c r="F50" s="16">
        <f t="shared" si="0"/>
        <v>7.04</v>
      </c>
      <c r="G50" s="2" t="s">
        <v>69</v>
      </c>
    </row>
    <row r="51" ht="19.5" customHeight="1" spans="1:7">
      <c r="A51" s="2" t="s">
        <v>101</v>
      </c>
      <c r="B51" s="2" t="s">
        <v>79</v>
      </c>
      <c r="C51" s="3">
        <v>3.3</v>
      </c>
      <c r="D51" s="3">
        <v>3.2</v>
      </c>
      <c r="E51" s="2">
        <v>1</v>
      </c>
      <c r="F51" s="16">
        <f t="shared" si="0"/>
        <v>10.56</v>
      </c>
      <c r="G51" s="2" t="s">
        <v>69</v>
      </c>
    </row>
    <row r="52" ht="19.5" customHeight="1" spans="1:7">
      <c r="A52" s="2" t="s">
        <v>101</v>
      </c>
      <c r="B52" s="2" t="s">
        <v>85</v>
      </c>
      <c r="C52" s="3">
        <v>3.3</v>
      </c>
      <c r="D52" s="3">
        <v>3.2</v>
      </c>
      <c r="E52" s="2">
        <v>1</v>
      </c>
      <c r="F52" s="16">
        <f t="shared" si="0"/>
        <v>10.56</v>
      </c>
      <c r="G52" s="2" t="s">
        <v>69</v>
      </c>
    </row>
    <row r="53" ht="19.5" customHeight="1" spans="1:7">
      <c r="A53" s="2" t="s">
        <v>101</v>
      </c>
      <c r="B53" s="2" t="s">
        <v>86</v>
      </c>
      <c r="C53" s="3">
        <v>7.2</v>
      </c>
      <c r="D53" s="3">
        <v>3.2</v>
      </c>
      <c r="E53" s="2">
        <v>2</v>
      </c>
      <c r="F53" s="16">
        <f t="shared" si="0"/>
        <v>46.08</v>
      </c>
      <c r="G53" s="2" t="s">
        <v>69</v>
      </c>
    </row>
    <row r="54" ht="19.5" customHeight="1" spans="1:7">
      <c r="A54" s="2" t="s">
        <v>101</v>
      </c>
      <c r="B54" s="2" t="s">
        <v>102</v>
      </c>
      <c r="C54" s="3">
        <v>3.3</v>
      </c>
      <c r="D54" s="3">
        <v>3.4</v>
      </c>
      <c r="E54" s="2">
        <v>1</v>
      </c>
      <c r="F54" s="16">
        <f t="shared" si="0"/>
        <v>11.22</v>
      </c>
      <c r="G54" s="2" t="s">
        <v>69</v>
      </c>
    </row>
    <row r="55" ht="19.5" customHeight="1" spans="1:7">
      <c r="A55" s="2" t="s">
        <v>101</v>
      </c>
      <c r="B55" s="2" t="s">
        <v>102</v>
      </c>
      <c r="C55" s="3">
        <v>2.5</v>
      </c>
      <c r="D55" s="3">
        <v>3.4</v>
      </c>
      <c r="E55" s="2">
        <v>1</v>
      </c>
      <c r="F55" s="16">
        <f t="shared" si="0"/>
        <v>8.5</v>
      </c>
      <c r="G55" s="2" t="s">
        <v>69</v>
      </c>
    </row>
    <row r="56" ht="19.5" customHeight="1" spans="1:7">
      <c r="A56" s="2" t="s">
        <v>101</v>
      </c>
      <c r="B56" s="2" t="s">
        <v>102</v>
      </c>
      <c r="C56" s="3">
        <v>2.1</v>
      </c>
      <c r="D56" s="3">
        <v>3.4</v>
      </c>
      <c r="E56" s="2">
        <v>1</v>
      </c>
      <c r="F56" s="16">
        <f t="shared" si="0"/>
        <v>7.14</v>
      </c>
      <c r="G56" s="2" t="s">
        <v>69</v>
      </c>
    </row>
    <row r="57" ht="19.5" customHeight="1" spans="1:7">
      <c r="A57" s="2" t="s">
        <v>101</v>
      </c>
      <c r="B57" s="2" t="s">
        <v>102</v>
      </c>
      <c r="C57" s="3">
        <v>2.2</v>
      </c>
      <c r="D57" s="3">
        <v>3.4</v>
      </c>
      <c r="E57" s="2">
        <v>1</v>
      </c>
      <c r="F57" s="16">
        <f t="shared" si="0"/>
        <v>7.48</v>
      </c>
      <c r="G57" s="2" t="s">
        <v>69</v>
      </c>
    </row>
    <row r="58" ht="19.5" customHeight="1" spans="1:7">
      <c r="A58" s="2" t="s">
        <v>101</v>
      </c>
      <c r="B58" s="2" t="s">
        <v>102</v>
      </c>
      <c r="C58" s="3">
        <v>3.3</v>
      </c>
      <c r="D58" s="3">
        <v>3.4</v>
      </c>
      <c r="E58" s="2">
        <v>1</v>
      </c>
      <c r="F58" s="16">
        <f t="shared" si="0"/>
        <v>11.22</v>
      </c>
      <c r="G58" s="2" t="s">
        <v>69</v>
      </c>
    </row>
    <row r="59" ht="19.5" customHeight="1" spans="1:7">
      <c r="A59" s="2" t="s">
        <v>101</v>
      </c>
      <c r="B59" s="2" t="s">
        <v>102</v>
      </c>
      <c r="C59" s="3">
        <v>4.5</v>
      </c>
      <c r="D59" s="3">
        <v>3.4</v>
      </c>
      <c r="E59" s="2">
        <v>2</v>
      </c>
      <c r="F59" s="16">
        <f t="shared" si="0"/>
        <v>30.6</v>
      </c>
      <c r="G59" s="2" t="s">
        <v>69</v>
      </c>
    </row>
    <row r="60" ht="19.5" customHeight="1" spans="1:7">
      <c r="A60" s="2" t="s">
        <v>101</v>
      </c>
      <c r="B60" s="2" t="s">
        <v>102</v>
      </c>
      <c r="C60" s="3">
        <v>2.5</v>
      </c>
      <c r="D60" s="3">
        <v>3.4</v>
      </c>
      <c r="E60" s="2">
        <v>2</v>
      </c>
      <c r="F60" s="16">
        <f t="shared" si="0"/>
        <v>17</v>
      </c>
      <c r="G60" s="2" t="s">
        <v>69</v>
      </c>
    </row>
    <row r="61" ht="19.5" customHeight="1" spans="1:7">
      <c r="A61" s="2" t="s">
        <v>101</v>
      </c>
      <c r="B61" s="2" t="s">
        <v>100</v>
      </c>
      <c r="C61" s="3">
        <v>3.3</v>
      </c>
      <c r="D61" s="3">
        <v>3.4</v>
      </c>
      <c r="E61" s="2">
        <v>14</v>
      </c>
      <c r="F61" s="16">
        <f t="shared" si="0"/>
        <v>157.08</v>
      </c>
      <c r="G61" s="2" t="s">
        <v>69</v>
      </c>
    </row>
    <row r="62" ht="19.5" customHeight="1" spans="1:7">
      <c r="A62" s="2" t="s">
        <v>101</v>
      </c>
      <c r="B62" s="2" t="s">
        <v>100</v>
      </c>
      <c r="C62" s="3">
        <v>4.5</v>
      </c>
      <c r="D62" s="3">
        <v>3.2</v>
      </c>
      <c r="E62" s="2">
        <v>1</v>
      </c>
      <c r="F62" s="16">
        <f t="shared" si="0"/>
        <v>14.4</v>
      </c>
      <c r="G62" s="2" t="s">
        <v>69</v>
      </c>
    </row>
    <row r="63" ht="19.5" customHeight="1" spans="1:7">
      <c r="A63" s="2" t="s">
        <v>101</v>
      </c>
      <c r="B63" s="2" t="s">
        <v>100</v>
      </c>
      <c r="C63" s="3">
        <v>3.9</v>
      </c>
      <c r="D63" s="3">
        <v>3.2</v>
      </c>
      <c r="E63" s="2">
        <v>1</v>
      </c>
      <c r="F63" s="16">
        <f t="shared" si="0"/>
        <v>12.48</v>
      </c>
      <c r="G63" s="2" t="s">
        <v>69</v>
      </c>
    </row>
    <row r="64" ht="19.5" customHeight="1" spans="1:7">
      <c r="A64" s="2" t="s">
        <v>101</v>
      </c>
      <c r="B64" s="2" t="s">
        <v>102</v>
      </c>
      <c r="C64" s="3">
        <v>2.7</v>
      </c>
      <c r="D64" s="3">
        <v>2.9</v>
      </c>
      <c r="E64" s="2">
        <v>1</v>
      </c>
      <c r="F64" s="16">
        <f t="shared" si="0"/>
        <v>7.83</v>
      </c>
      <c r="G64" s="2" t="s">
        <v>69</v>
      </c>
    </row>
    <row r="65" ht="19.5" customHeight="1" spans="1:7">
      <c r="A65" s="2" t="s">
        <v>101</v>
      </c>
      <c r="B65" s="2" t="s">
        <v>102</v>
      </c>
      <c r="C65" s="3">
        <v>1.3</v>
      </c>
      <c r="D65" s="3">
        <v>2.9</v>
      </c>
      <c r="E65" s="2">
        <v>1</v>
      </c>
      <c r="F65" s="16">
        <f t="shared" si="0"/>
        <v>3.77</v>
      </c>
      <c r="G65" s="2" t="s">
        <v>69</v>
      </c>
    </row>
    <row r="66" ht="19.5" customHeight="1" spans="1:7">
      <c r="A66" s="2" t="s">
        <v>101</v>
      </c>
      <c r="B66" s="2" t="s">
        <v>102</v>
      </c>
      <c r="C66" s="3">
        <v>1.5</v>
      </c>
      <c r="D66" s="3">
        <v>2.9</v>
      </c>
      <c r="E66" s="2">
        <v>1</v>
      </c>
      <c r="F66" s="16">
        <f t="shared" si="0"/>
        <v>4.35</v>
      </c>
      <c r="G66" s="2" t="s">
        <v>69</v>
      </c>
    </row>
    <row r="67" ht="19.5" customHeight="1" spans="1:7">
      <c r="A67" s="2" t="s">
        <v>101</v>
      </c>
      <c r="B67" s="2" t="s">
        <v>102</v>
      </c>
      <c r="C67" s="3">
        <v>1.9</v>
      </c>
      <c r="D67" s="3">
        <v>2.9</v>
      </c>
      <c r="E67" s="2">
        <v>1</v>
      </c>
      <c r="F67" s="16">
        <f t="shared" ref="F67:F111" si="1">E67*D67*C67</f>
        <v>5.51</v>
      </c>
      <c r="G67" s="2" t="s">
        <v>69</v>
      </c>
    </row>
    <row r="68" ht="19.5" customHeight="1" spans="1:7">
      <c r="A68" s="2" t="s">
        <v>101</v>
      </c>
      <c r="B68" s="2" t="s">
        <v>86</v>
      </c>
      <c r="C68" s="3">
        <v>4.8</v>
      </c>
      <c r="D68" s="3">
        <v>2.9</v>
      </c>
      <c r="E68" s="2">
        <v>1</v>
      </c>
      <c r="F68" s="16">
        <f t="shared" si="1"/>
        <v>13.92</v>
      </c>
      <c r="G68" s="2" t="s">
        <v>69</v>
      </c>
    </row>
    <row r="69" ht="19.5" customHeight="1" spans="1:7">
      <c r="A69" s="2" t="s">
        <v>101</v>
      </c>
      <c r="B69" s="2" t="s">
        <v>103</v>
      </c>
      <c r="C69" s="3">
        <v>0.7</v>
      </c>
      <c r="D69" s="3">
        <v>2.9</v>
      </c>
      <c r="E69" s="2">
        <v>2</v>
      </c>
      <c r="F69" s="16">
        <f t="shared" si="1"/>
        <v>4.06</v>
      </c>
      <c r="G69" s="2" t="s">
        <v>69</v>
      </c>
    </row>
    <row r="70" ht="19.5" customHeight="1" spans="1:7">
      <c r="A70" s="2" t="s">
        <v>101</v>
      </c>
      <c r="B70" s="2" t="s">
        <v>98</v>
      </c>
      <c r="C70" s="3">
        <v>5.7</v>
      </c>
      <c r="D70" s="3">
        <v>2.9</v>
      </c>
      <c r="E70" s="2">
        <v>1</v>
      </c>
      <c r="F70" s="16">
        <f t="shared" si="1"/>
        <v>16.53</v>
      </c>
      <c r="G70" s="2" t="s">
        <v>69</v>
      </c>
    </row>
    <row r="71" ht="19.5" customHeight="1" spans="1:7">
      <c r="A71" s="2" t="s">
        <v>75</v>
      </c>
      <c r="B71" s="2" t="s">
        <v>85</v>
      </c>
      <c r="C71" s="3">
        <v>3.3</v>
      </c>
      <c r="D71" s="3">
        <v>3.2</v>
      </c>
      <c r="E71" s="2">
        <v>1</v>
      </c>
      <c r="F71" s="16">
        <f t="shared" si="1"/>
        <v>10.56</v>
      </c>
      <c r="G71" s="2" t="s">
        <v>69</v>
      </c>
    </row>
    <row r="72" ht="19.5" customHeight="1" spans="1:7">
      <c r="A72" s="2" t="s">
        <v>75</v>
      </c>
      <c r="B72" s="2" t="s">
        <v>79</v>
      </c>
      <c r="C72" s="3">
        <v>2.1</v>
      </c>
      <c r="D72" s="3">
        <v>3.2</v>
      </c>
      <c r="E72" s="2">
        <v>1</v>
      </c>
      <c r="F72" s="16">
        <f t="shared" si="1"/>
        <v>6.72</v>
      </c>
      <c r="G72" s="2" t="s">
        <v>69</v>
      </c>
    </row>
    <row r="73" ht="19.5" customHeight="1" spans="1:7">
      <c r="A73" s="2" t="s">
        <v>75</v>
      </c>
      <c r="B73" s="2" t="s">
        <v>79</v>
      </c>
      <c r="C73" s="3">
        <v>2.1</v>
      </c>
      <c r="D73" s="3">
        <v>3.2</v>
      </c>
      <c r="E73" s="2">
        <v>1</v>
      </c>
      <c r="F73" s="16">
        <f t="shared" si="1"/>
        <v>6.72</v>
      </c>
      <c r="G73" s="2" t="s">
        <v>69</v>
      </c>
    </row>
    <row r="74" ht="19.5" customHeight="1" spans="1:7">
      <c r="A74" s="2" t="s">
        <v>75</v>
      </c>
      <c r="B74" s="2" t="s">
        <v>85</v>
      </c>
      <c r="C74" s="3">
        <v>3.3</v>
      </c>
      <c r="D74" s="3">
        <v>3.2</v>
      </c>
      <c r="E74" s="2">
        <v>1</v>
      </c>
      <c r="F74" s="16">
        <f t="shared" si="1"/>
        <v>10.56</v>
      </c>
      <c r="G74" s="2" t="s">
        <v>69</v>
      </c>
    </row>
    <row r="75" ht="19.5" customHeight="1" spans="1:7">
      <c r="A75" s="2" t="s">
        <v>75</v>
      </c>
      <c r="B75" s="2" t="s">
        <v>104</v>
      </c>
      <c r="C75" s="3">
        <v>4.1</v>
      </c>
      <c r="D75" s="3">
        <v>3</v>
      </c>
      <c r="E75" s="2">
        <v>1</v>
      </c>
      <c r="F75" s="16">
        <f t="shared" si="1"/>
        <v>12.3</v>
      </c>
      <c r="G75" s="2" t="s">
        <v>69</v>
      </c>
    </row>
    <row r="76" ht="19.5" customHeight="1" spans="1:7">
      <c r="A76" s="2" t="s">
        <v>75</v>
      </c>
      <c r="B76" s="2" t="s">
        <v>105</v>
      </c>
      <c r="C76" s="3">
        <v>3.3</v>
      </c>
      <c r="D76" s="3">
        <v>3</v>
      </c>
      <c r="E76" s="2">
        <v>1</v>
      </c>
      <c r="F76" s="16">
        <f t="shared" si="1"/>
        <v>9.9</v>
      </c>
      <c r="G76" s="2" t="s">
        <v>69</v>
      </c>
    </row>
    <row r="77" ht="19.5" customHeight="1" spans="1:7">
      <c r="A77" s="2" t="s">
        <v>75</v>
      </c>
      <c r="B77" s="2" t="s">
        <v>79</v>
      </c>
      <c r="C77" s="3">
        <v>2.9</v>
      </c>
      <c r="D77" s="3">
        <v>3</v>
      </c>
      <c r="E77" s="2">
        <v>1</v>
      </c>
      <c r="F77" s="16">
        <f t="shared" si="1"/>
        <v>8.7</v>
      </c>
      <c r="G77" s="2" t="s">
        <v>69</v>
      </c>
    </row>
    <row r="78" ht="19.5" customHeight="1" spans="1:7">
      <c r="A78" s="2" t="s">
        <v>75</v>
      </c>
      <c r="B78" s="2" t="s">
        <v>85</v>
      </c>
      <c r="C78" s="3">
        <v>2.1</v>
      </c>
      <c r="D78" s="3">
        <v>3</v>
      </c>
      <c r="E78" s="2">
        <v>1</v>
      </c>
      <c r="F78" s="16">
        <f t="shared" si="1"/>
        <v>6.3</v>
      </c>
      <c r="G78" s="2" t="s">
        <v>69</v>
      </c>
    </row>
    <row r="79" ht="19.5" customHeight="1" spans="1:7">
      <c r="A79" s="2" t="s">
        <v>75</v>
      </c>
      <c r="B79" s="2" t="s">
        <v>106</v>
      </c>
      <c r="C79" s="3">
        <v>7.2</v>
      </c>
      <c r="D79" s="3">
        <v>3</v>
      </c>
      <c r="E79" s="2">
        <v>1</v>
      </c>
      <c r="F79" s="16">
        <f t="shared" si="1"/>
        <v>21.6</v>
      </c>
      <c r="G79" s="2" t="s">
        <v>69</v>
      </c>
    </row>
    <row r="80" ht="19.5" customHeight="1" spans="1:7">
      <c r="A80" s="2" t="s">
        <v>75</v>
      </c>
      <c r="B80" s="2" t="s">
        <v>107</v>
      </c>
      <c r="C80" s="3">
        <v>2.1</v>
      </c>
      <c r="D80" s="3">
        <v>3</v>
      </c>
      <c r="E80" s="2">
        <v>2</v>
      </c>
      <c r="F80" s="16">
        <f t="shared" si="1"/>
        <v>12.6</v>
      </c>
      <c r="G80" s="2" t="s">
        <v>69</v>
      </c>
    </row>
    <row r="81" ht="19.5" customHeight="1" spans="1:7">
      <c r="A81" s="2" t="s">
        <v>108</v>
      </c>
      <c r="B81" s="2" t="s">
        <v>85</v>
      </c>
      <c r="C81" s="3">
        <v>3.3</v>
      </c>
      <c r="D81" s="3">
        <v>2.7</v>
      </c>
      <c r="E81" s="2">
        <v>1</v>
      </c>
      <c r="F81" s="16">
        <f t="shared" si="1"/>
        <v>8.91</v>
      </c>
      <c r="G81" s="2" t="s">
        <v>69</v>
      </c>
    </row>
    <row r="82" ht="19.5" customHeight="1" spans="1:7">
      <c r="A82" s="2" t="s">
        <v>108</v>
      </c>
      <c r="B82" s="2" t="s">
        <v>79</v>
      </c>
      <c r="C82" s="3">
        <v>2.1</v>
      </c>
      <c r="D82" s="3">
        <v>2.7</v>
      </c>
      <c r="E82" s="2">
        <v>1</v>
      </c>
      <c r="F82" s="16">
        <f t="shared" si="1"/>
        <v>5.67</v>
      </c>
      <c r="G82" s="2" t="s">
        <v>69</v>
      </c>
    </row>
    <row r="83" ht="19.5" customHeight="1" spans="1:7">
      <c r="A83" s="2" t="s">
        <v>108</v>
      </c>
      <c r="B83" s="2" t="s">
        <v>79</v>
      </c>
      <c r="C83" s="3">
        <v>3.3</v>
      </c>
      <c r="D83" s="3">
        <v>2.7</v>
      </c>
      <c r="E83" s="2">
        <v>1</v>
      </c>
      <c r="F83" s="16">
        <f t="shared" si="1"/>
        <v>8.91</v>
      </c>
      <c r="G83" s="2" t="s">
        <v>69</v>
      </c>
    </row>
    <row r="84" ht="19.5" customHeight="1" spans="1:7">
      <c r="A84" s="2" t="s">
        <v>108</v>
      </c>
      <c r="B84" s="2" t="s">
        <v>85</v>
      </c>
      <c r="C84" s="3">
        <v>3.3</v>
      </c>
      <c r="D84" s="3">
        <v>2.7</v>
      </c>
      <c r="E84" s="2">
        <v>1</v>
      </c>
      <c r="F84" s="16">
        <f t="shared" si="1"/>
        <v>8.91</v>
      </c>
      <c r="G84" s="2" t="s">
        <v>69</v>
      </c>
    </row>
    <row r="85" ht="19.5" customHeight="1" spans="1:7">
      <c r="A85" s="2" t="s">
        <v>109</v>
      </c>
      <c r="B85" s="2" t="s">
        <v>85</v>
      </c>
      <c r="C85" s="3">
        <v>3.3</v>
      </c>
      <c r="D85" s="3">
        <v>2.7</v>
      </c>
      <c r="E85" s="2">
        <v>1</v>
      </c>
      <c r="F85" s="16">
        <f t="shared" si="1"/>
        <v>8.91</v>
      </c>
      <c r="G85" s="2" t="s">
        <v>69</v>
      </c>
    </row>
    <row r="86" ht="19.5" customHeight="1" spans="1:7">
      <c r="A86" s="2" t="s">
        <v>109</v>
      </c>
      <c r="B86" s="2" t="s">
        <v>79</v>
      </c>
      <c r="C86" s="3">
        <v>2.1</v>
      </c>
      <c r="D86" s="3">
        <v>2.7</v>
      </c>
      <c r="E86" s="2">
        <v>1</v>
      </c>
      <c r="F86" s="16">
        <f t="shared" si="1"/>
        <v>5.67</v>
      </c>
      <c r="G86" s="2" t="s">
        <v>69</v>
      </c>
    </row>
    <row r="87" ht="19.5" customHeight="1" spans="1:7">
      <c r="A87" s="2" t="s">
        <v>109</v>
      </c>
      <c r="B87" s="2" t="s">
        <v>79</v>
      </c>
      <c r="C87" s="3">
        <v>3.3</v>
      </c>
      <c r="D87" s="3">
        <v>2.7</v>
      </c>
      <c r="E87" s="2">
        <v>1</v>
      </c>
      <c r="F87" s="16">
        <f t="shared" si="1"/>
        <v>8.91</v>
      </c>
      <c r="G87" s="2" t="s">
        <v>69</v>
      </c>
    </row>
    <row r="88" ht="19.5" customHeight="1" spans="1:7">
      <c r="A88" s="2" t="s">
        <v>109</v>
      </c>
      <c r="B88" s="2" t="s">
        <v>85</v>
      </c>
      <c r="C88" s="3">
        <v>3.3</v>
      </c>
      <c r="D88" s="3">
        <v>2.7</v>
      </c>
      <c r="E88" s="2">
        <v>1</v>
      </c>
      <c r="F88" s="16">
        <f t="shared" si="1"/>
        <v>8.91</v>
      </c>
      <c r="G88" s="2" t="s">
        <v>69</v>
      </c>
    </row>
    <row r="89" ht="19.5" customHeight="1" spans="1:7">
      <c r="A89" s="2" t="s">
        <v>110</v>
      </c>
      <c r="B89" s="2" t="s">
        <v>85</v>
      </c>
      <c r="C89" s="3">
        <v>3.3</v>
      </c>
      <c r="D89" s="3">
        <v>2.7</v>
      </c>
      <c r="E89" s="2">
        <v>1</v>
      </c>
      <c r="F89" s="16">
        <f t="shared" si="1"/>
        <v>8.91</v>
      </c>
      <c r="G89" s="2" t="s">
        <v>69</v>
      </c>
    </row>
    <row r="90" ht="19.5" customHeight="1" spans="1:7">
      <c r="A90" s="2" t="s">
        <v>110</v>
      </c>
      <c r="B90" s="2" t="s">
        <v>79</v>
      </c>
      <c r="C90" s="3">
        <v>2.1</v>
      </c>
      <c r="D90" s="3">
        <v>2.7</v>
      </c>
      <c r="E90" s="2">
        <v>1</v>
      </c>
      <c r="F90" s="16">
        <f t="shared" si="1"/>
        <v>5.67</v>
      </c>
      <c r="G90" s="2" t="s">
        <v>69</v>
      </c>
    </row>
    <row r="91" ht="19.5" customHeight="1" spans="1:7">
      <c r="A91" s="2" t="s">
        <v>110</v>
      </c>
      <c r="B91" s="2" t="s">
        <v>79</v>
      </c>
      <c r="C91" s="3">
        <v>3.3</v>
      </c>
      <c r="D91" s="3">
        <v>2.7</v>
      </c>
      <c r="E91" s="2">
        <v>1</v>
      </c>
      <c r="F91" s="16">
        <f t="shared" si="1"/>
        <v>8.91</v>
      </c>
      <c r="G91" s="2" t="s">
        <v>69</v>
      </c>
    </row>
    <row r="92" ht="19.5" customHeight="1" spans="1:7">
      <c r="A92" s="2" t="s">
        <v>110</v>
      </c>
      <c r="B92" s="2" t="s">
        <v>85</v>
      </c>
      <c r="C92" s="3">
        <v>3.3</v>
      </c>
      <c r="D92" s="3">
        <v>2.7</v>
      </c>
      <c r="E92" s="2">
        <v>1</v>
      </c>
      <c r="F92" s="16">
        <f t="shared" si="1"/>
        <v>8.91</v>
      </c>
      <c r="G92" s="2" t="s">
        <v>69</v>
      </c>
    </row>
    <row r="93" ht="19.5" customHeight="1" spans="1:7">
      <c r="A93" s="2" t="s">
        <v>111</v>
      </c>
      <c r="B93" s="2" t="s">
        <v>85</v>
      </c>
      <c r="C93" s="3">
        <v>3.3</v>
      </c>
      <c r="D93" s="3">
        <v>2.7</v>
      </c>
      <c r="E93" s="2">
        <v>1</v>
      </c>
      <c r="F93" s="16">
        <f t="shared" si="1"/>
        <v>8.91</v>
      </c>
      <c r="G93" s="2" t="s">
        <v>69</v>
      </c>
    </row>
    <row r="94" ht="19.5" customHeight="1" spans="1:7">
      <c r="A94" s="2" t="s">
        <v>111</v>
      </c>
      <c r="B94" s="2" t="s">
        <v>79</v>
      </c>
      <c r="C94" s="3">
        <v>2.1</v>
      </c>
      <c r="D94" s="3">
        <v>2.7</v>
      </c>
      <c r="E94" s="2">
        <v>1</v>
      </c>
      <c r="F94" s="16">
        <f t="shared" si="1"/>
        <v>5.67</v>
      </c>
      <c r="G94" s="2" t="s">
        <v>69</v>
      </c>
    </row>
    <row r="95" ht="19.5" customHeight="1" spans="1:7">
      <c r="A95" s="2" t="s">
        <v>111</v>
      </c>
      <c r="B95" s="2" t="s">
        <v>79</v>
      </c>
      <c r="C95" s="3">
        <v>3.3</v>
      </c>
      <c r="D95" s="3">
        <v>2.7</v>
      </c>
      <c r="E95" s="2">
        <v>1</v>
      </c>
      <c r="F95" s="16">
        <f t="shared" si="1"/>
        <v>8.91</v>
      </c>
      <c r="G95" s="2" t="s">
        <v>69</v>
      </c>
    </row>
    <row r="96" ht="19.5" customHeight="1" spans="1:7">
      <c r="A96" s="2" t="s">
        <v>111</v>
      </c>
      <c r="B96" s="2" t="s">
        <v>85</v>
      </c>
      <c r="C96" s="3">
        <v>3.3</v>
      </c>
      <c r="D96" s="3">
        <v>2.7</v>
      </c>
      <c r="E96" s="2">
        <v>1</v>
      </c>
      <c r="F96" s="16">
        <f t="shared" si="1"/>
        <v>8.91</v>
      </c>
      <c r="G96" s="2" t="s">
        <v>69</v>
      </c>
    </row>
    <row r="97" ht="19.5" customHeight="1" spans="1:7">
      <c r="A97" s="2" t="s">
        <v>112</v>
      </c>
      <c r="B97" s="2" t="s">
        <v>85</v>
      </c>
      <c r="C97" s="3">
        <v>3.3</v>
      </c>
      <c r="D97" s="3">
        <v>2.7</v>
      </c>
      <c r="E97" s="2">
        <v>1</v>
      </c>
      <c r="F97" s="16">
        <f t="shared" si="1"/>
        <v>8.91</v>
      </c>
      <c r="G97" s="2" t="s">
        <v>69</v>
      </c>
    </row>
    <row r="98" ht="19.5" customHeight="1" spans="1:7">
      <c r="A98" s="2" t="s">
        <v>112</v>
      </c>
      <c r="B98" s="2" t="s">
        <v>79</v>
      </c>
      <c r="C98" s="3">
        <v>2.1</v>
      </c>
      <c r="D98" s="3">
        <v>2.7</v>
      </c>
      <c r="E98" s="2">
        <v>1</v>
      </c>
      <c r="F98" s="16">
        <f t="shared" si="1"/>
        <v>5.67</v>
      </c>
      <c r="G98" s="2" t="s">
        <v>69</v>
      </c>
    </row>
    <row r="99" ht="19.5" customHeight="1" spans="1:7">
      <c r="A99" s="2" t="s">
        <v>112</v>
      </c>
      <c r="B99" s="2" t="s">
        <v>79</v>
      </c>
      <c r="C99" s="3">
        <v>3.3</v>
      </c>
      <c r="D99" s="3">
        <v>2.7</v>
      </c>
      <c r="E99" s="2">
        <v>1</v>
      </c>
      <c r="F99" s="16">
        <f t="shared" si="1"/>
        <v>8.91</v>
      </c>
      <c r="G99" s="2" t="s">
        <v>69</v>
      </c>
    </row>
    <row r="100" ht="19.5" customHeight="1" spans="1:7">
      <c r="A100" s="2" t="s">
        <v>112</v>
      </c>
      <c r="B100" s="2" t="s">
        <v>85</v>
      </c>
      <c r="C100" s="3">
        <v>3.3</v>
      </c>
      <c r="D100" s="3">
        <v>2.7</v>
      </c>
      <c r="E100" s="2">
        <v>1</v>
      </c>
      <c r="F100" s="16">
        <f t="shared" si="1"/>
        <v>8.91</v>
      </c>
      <c r="G100" s="2" t="s">
        <v>69</v>
      </c>
    </row>
    <row r="101" ht="19.5" customHeight="1" spans="1:7">
      <c r="A101" s="2" t="s">
        <v>113</v>
      </c>
      <c r="B101" s="2" t="s">
        <v>79</v>
      </c>
      <c r="C101" s="3">
        <v>2.1</v>
      </c>
      <c r="D101" s="3">
        <v>2.7</v>
      </c>
      <c r="E101" s="2">
        <v>1</v>
      </c>
      <c r="F101" s="16">
        <f t="shared" si="1"/>
        <v>5.67</v>
      </c>
      <c r="G101" s="2" t="s">
        <v>69</v>
      </c>
    </row>
    <row r="102" ht="19.5" customHeight="1" spans="1:7">
      <c r="A102" s="2" t="s">
        <v>113</v>
      </c>
      <c r="B102" s="2" t="s">
        <v>79</v>
      </c>
      <c r="C102" s="3">
        <v>3.3</v>
      </c>
      <c r="D102" s="3">
        <v>2.7</v>
      </c>
      <c r="E102" s="2">
        <v>1</v>
      </c>
      <c r="F102" s="16">
        <f t="shared" si="1"/>
        <v>8.91</v>
      </c>
      <c r="G102" s="2" t="s">
        <v>69</v>
      </c>
    </row>
    <row r="103" ht="19.5" customHeight="1" spans="1:7">
      <c r="A103" s="2" t="s">
        <v>113</v>
      </c>
      <c r="B103" s="2" t="s">
        <v>85</v>
      </c>
      <c r="C103" s="3">
        <v>3.3</v>
      </c>
      <c r="D103" s="3">
        <v>2.7</v>
      </c>
      <c r="E103" s="2">
        <v>1</v>
      </c>
      <c r="F103" s="16">
        <f t="shared" si="1"/>
        <v>8.91</v>
      </c>
      <c r="G103" s="2" t="s">
        <v>69</v>
      </c>
    </row>
    <row r="104" ht="19.5" customHeight="1" spans="1:7">
      <c r="A104" s="2" t="s">
        <v>114</v>
      </c>
      <c r="B104" s="2" t="s">
        <v>85</v>
      </c>
      <c r="C104" s="3">
        <v>3.3</v>
      </c>
      <c r="D104" s="3">
        <v>2.7</v>
      </c>
      <c r="E104" s="2">
        <v>1</v>
      </c>
      <c r="F104" s="16">
        <f t="shared" si="1"/>
        <v>8.91</v>
      </c>
      <c r="G104" s="2" t="s">
        <v>69</v>
      </c>
    </row>
    <row r="105" ht="19.5" customHeight="1" spans="1:7">
      <c r="A105" s="2" t="s">
        <v>114</v>
      </c>
      <c r="B105" s="2" t="s">
        <v>79</v>
      </c>
      <c r="C105" s="3">
        <v>2.1</v>
      </c>
      <c r="D105" s="3">
        <v>2.7</v>
      </c>
      <c r="E105" s="2">
        <v>1</v>
      </c>
      <c r="F105" s="16">
        <f t="shared" si="1"/>
        <v>5.67</v>
      </c>
      <c r="G105" s="2" t="s">
        <v>69</v>
      </c>
    </row>
    <row r="106" ht="19.5" customHeight="1" spans="1:7">
      <c r="A106" s="2" t="s">
        <v>114</v>
      </c>
      <c r="B106" s="2" t="s">
        <v>79</v>
      </c>
      <c r="C106" s="3">
        <v>3.3</v>
      </c>
      <c r="D106" s="3">
        <v>2.7</v>
      </c>
      <c r="E106" s="2">
        <v>1</v>
      </c>
      <c r="F106" s="16">
        <f t="shared" si="1"/>
        <v>8.91</v>
      </c>
      <c r="G106" s="2" t="s">
        <v>69</v>
      </c>
    </row>
    <row r="107" ht="19.5" customHeight="1" spans="1:7">
      <c r="A107" s="2" t="s">
        <v>114</v>
      </c>
      <c r="B107" s="2" t="s">
        <v>85</v>
      </c>
      <c r="C107" s="3">
        <v>3.3</v>
      </c>
      <c r="D107" s="3">
        <v>2.7</v>
      </c>
      <c r="E107" s="2">
        <v>1</v>
      </c>
      <c r="F107" s="16">
        <f t="shared" si="1"/>
        <v>8.91</v>
      </c>
      <c r="G107" s="2" t="s">
        <v>69</v>
      </c>
    </row>
    <row r="108" ht="19.5" customHeight="1" spans="1:7">
      <c r="A108" s="2" t="s">
        <v>115</v>
      </c>
      <c r="B108" s="2" t="s">
        <v>85</v>
      </c>
      <c r="C108" s="3">
        <v>3.3</v>
      </c>
      <c r="D108" s="3">
        <v>2.7</v>
      </c>
      <c r="E108" s="2">
        <v>1</v>
      </c>
      <c r="F108" s="16">
        <f t="shared" si="1"/>
        <v>8.91</v>
      </c>
      <c r="G108" s="2" t="s">
        <v>69</v>
      </c>
    </row>
    <row r="109" ht="19.5" customHeight="1" spans="1:7">
      <c r="A109" s="2" t="s">
        <v>115</v>
      </c>
      <c r="B109" s="2" t="s">
        <v>79</v>
      </c>
      <c r="C109" s="3">
        <v>2.1</v>
      </c>
      <c r="D109" s="3">
        <v>2.7</v>
      </c>
      <c r="E109" s="2">
        <v>1</v>
      </c>
      <c r="F109" s="16">
        <f t="shared" si="1"/>
        <v>5.67</v>
      </c>
      <c r="G109" s="2" t="s">
        <v>69</v>
      </c>
    </row>
    <row r="110" ht="19.5" customHeight="1" spans="1:7">
      <c r="A110" s="2" t="s">
        <v>115</v>
      </c>
      <c r="B110" s="2" t="s">
        <v>79</v>
      </c>
      <c r="C110" s="3">
        <v>3.3</v>
      </c>
      <c r="D110" s="3">
        <v>2.7</v>
      </c>
      <c r="E110" s="2">
        <v>1</v>
      </c>
      <c r="F110" s="16">
        <f t="shared" si="1"/>
        <v>8.91</v>
      </c>
      <c r="G110" s="2" t="s">
        <v>69</v>
      </c>
    </row>
    <row r="111" ht="19.5" customHeight="1" spans="1:7">
      <c r="A111" s="2" t="s">
        <v>115</v>
      </c>
      <c r="B111" s="2" t="s">
        <v>85</v>
      </c>
      <c r="C111" s="3">
        <v>3.3</v>
      </c>
      <c r="D111" s="3">
        <v>2.7</v>
      </c>
      <c r="E111" s="2">
        <v>1</v>
      </c>
      <c r="F111" s="16">
        <f t="shared" si="1"/>
        <v>8.91</v>
      </c>
      <c r="G111" s="2" t="s">
        <v>69</v>
      </c>
    </row>
    <row r="112" ht="19.5" customHeight="1" spans="1:7">
      <c r="A112" s="2" t="s">
        <v>62</v>
      </c>
      <c r="B112" s="5"/>
      <c r="C112" s="5"/>
      <c r="D112" s="5"/>
      <c r="E112" s="2">
        <f>SUM(E2:E111)</f>
        <v>154</v>
      </c>
      <c r="F112" s="16">
        <f>SUM(F2:F111)</f>
        <v>1830.12</v>
      </c>
      <c r="G112" s="16"/>
    </row>
    <row r="113" ht="19.5" customHeight="1" spans="1:7">
      <c r="A113" s="5"/>
      <c r="B113" s="5"/>
      <c r="C113" s="5"/>
      <c r="D113" s="5"/>
      <c r="E113" s="5"/>
      <c r="F113" s="5"/>
      <c r="G113" s="5"/>
    </row>
    <row r="114" ht="19.5" customHeight="1" spans="1:7">
      <c r="A114" s="2" t="s">
        <v>46</v>
      </c>
      <c r="B114" s="2" t="s">
        <v>47</v>
      </c>
      <c r="C114" s="2" t="s">
        <v>48</v>
      </c>
      <c r="D114" s="2" t="s">
        <v>49</v>
      </c>
      <c r="E114" s="2" t="s">
        <v>50</v>
      </c>
      <c r="F114" s="2" t="s">
        <v>51</v>
      </c>
      <c r="G114" s="2" t="s">
        <v>52</v>
      </c>
    </row>
    <row r="115" ht="19.5" customHeight="1" spans="1:7">
      <c r="A115" s="2" t="s">
        <v>67</v>
      </c>
      <c r="B115" s="2" t="s">
        <v>116</v>
      </c>
      <c r="C115" s="3">
        <v>1.41</v>
      </c>
      <c r="D115" s="3">
        <v>4.7</v>
      </c>
      <c r="E115" s="2">
        <v>6</v>
      </c>
      <c r="F115" s="4">
        <f>E115*D115*C115</f>
        <v>39.762</v>
      </c>
      <c r="G115" s="2" t="s">
        <v>117</v>
      </c>
    </row>
    <row r="116" ht="19.5" customHeight="1" spans="1:7">
      <c r="A116" s="2" t="s">
        <v>67</v>
      </c>
      <c r="B116" s="2" t="s">
        <v>118</v>
      </c>
      <c r="C116" s="3">
        <v>1.6</v>
      </c>
      <c r="D116" s="3">
        <v>4.7</v>
      </c>
      <c r="E116" s="2">
        <v>6</v>
      </c>
      <c r="F116" s="4">
        <f t="shared" ref="F116:F124" si="2">E116*D116*C116</f>
        <v>45.12</v>
      </c>
      <c r="G116" s="2" t="s">
        <v>117</v>
      </c>
    </row>
    <row r="117" ht="19.5" customHeight="1" spans="1:7">
      <c r="A117" s="2" t="s">
        <v>67</v>
      </c>
      <c r="B117" s="2" t="s">
        <v>119</v>
      </c>
      <c r="C117" s="3">
        <v>1.5</v>
      </c>
      <c r="D117" s="3">
        <v>4.7</v>
      </c>
      <c r="E117" s="2">
        <v>4</v>
      </c>
      <c r="F117" s="4">
        <f t="shared" si="2"/>
        <v>28.2</v>
      </c>
      <c r="G117" s="2" t="s">
        <v>117</v>
      </c>
    </row>
    <row r="118" ht="19.5" customHeight="1" spans="1:7">
      <c r="A118" s="2" t="s">
        <v>67</v>
      </c>
      <c r="B118" s="2" t="s">
        <v>119</v>
      </c>
      <c r="C118" s="3">
        <v>1.1</v>
      </c>
      <c r="D118" s="3">
        <v>4.7</v>
      </c>
      <c r="E118" s="2">
        <v>1</v>
      </c>
      <c r="F118" s="4">
        <f t="shared" si="2"/>
        <v>5.17</v>
      </c>
      <c r="G118" s="2" t="s">
        <v>117</v>
      </c>
    </row>
    <row r="119" ht="19.5" customHeight="1" spans="1:7">
      <c r="A119" s="2" t="s">
        <v>67</v>
      </c>
      <c r="B119" s="2" t="s">
        <v>119</v>
      </c>
      <c r="C119" s="3">
        <v>1.53</v>
      </c>
      <c r="D119" s="3">
        <v>4.7</v>
      </c>
      <c r="E119" s="2">
        <v>3</v>
      </c>
      <c r="F119" s="4">
        <f t="shared" si="2"/>
        <v>21.573</v>
      </c>
      <c r="G119" s="2" t="s">
        <v>117</v>
      </c>
    </row>
    <row r="120" ht="19.5" customHeight="1" spans="1:7">
      <c r="A120" s="2" t="s">
        <v>67</v>
      </c>
      <c r="B120" s="2" t="s">
        <v>119</v>
      </c>
      <c r="C120" s="3">
        <v>1.2</v>
      </c>
      <c r="D120" s="3">
        <v>4.7</v>
      </c>
      <c r="E120" s="2">
        <v>2</v>
      </c>
      <c r="F120" s="4">
        <f t="shared" si="2"/>
        <v>11.28</v>
      </c>
      <c r="G120" s="2" t="s">
        <v>117</v>
      </c>
    </row>
    <row r="121" ht="19.5" customHeight="1" spans="1:7">
      <c r="A121" s="2" t="s">
        <v>67</v>
      </c>
      <c r="B121" s="2" t="s">
        <v>119</v>
      </c>
      <c r="C121" s="3">
        <v>1.54</v>
      </c>
      <c r="D121" s="3">
        <v>4.7</v>
      </c>
      <c r="E121" s="2">
        <v>4</v>
      </c>
      <c r="F121" s="4">
        <f t="shared" si="2"/>
        <v>28.952</v>
      </c>
      <c r="G121" s="2" t="s">
        <v>117</v>
      </c>
    </row>
    <row r="122" ht="19.5" customHeight="1" spans="1:7">
      <c r="A122" s="2" t="s">
        <v>71</v>
      </c>
      <c r="B122" s="2" t="s">
        <v>120</v>
      </c>
      <c r="C122" s="3">
        <v>2.46</v>
      </c>
      <c r="D122" s="3">
        <v>4</v>
      </c>
      <c r="E122" s="2">
        <v>5</v>
      </c>
      <c r="F122" s="4">
        <f t="shared" si="2"/>
        <v>49.2</v>
      </c>
      <c r="G122" s="2" t="s">
        <v>117</v>
      </c>
    </row>
    <row r="123" ht="19.5" customHeight="1" spans="1:7">
      <c r="A123" s="2" t="s">
        <v>71</v>
      </c>
      <c r="B123" s="2" t="s">
        <v>120</v>
      </c>
      <c r="C123" s="3">
        <v>1.8</v>
      </c>
      <c r="D123" s="3">
        <v>4</v>
      </c>
      <c r="E123" s="2">
        <v>3</v>
      </c>
      <c r="F123" s="4">
        <f t="shared" si="2"/>
        <v>21.6</v>
      </c>
      <c r="G123" s="2" t="s">
        <v>117</v>
      </c>
    </row>
    <row r="124" ht="19.5" customHeight="1" spans="1:7">
      <c r="A124" s="2" t="s">
        <v>71</v>
      </c>
      <c r="B124" s="2" t="s">
        <v>120</v>
      </c>
      <c r="C124" s="3">
        <v>2.3</v>
      </c>
      <c r="D124" s="3">
        <v>4</v>
      </c>
      <c r="E124" s="2">
        <v>4</v>
      </c>
      <c r="F124" s="4">
        <f t="shared" si="2"/>
        <v>36.8</v>
      </c>
      <c r="G124" s="2" t="s">
        <v>117</v>
      </c>
    </row>
    <row r="125" ht="19.5" customHeight="1" spans="1:7">
      <c r="A125" s="2" t="s">
        <v>62</v>
      </c>
      <c r="B125" s="5"/>
      <c r="C125" s="5"/>
      <c r="D125" s="5"/>
      <c r="E125" s="2">
        <f>SUM(E115:E124)</f>
        <v>38</v>
      </c>
      <c r="F125" s="4">
        <f>SUM(F115:F124)</f>
        <v>287.657</v>
      </c>
      <c r="G125" s="5"/>
    </row>
    <row r="126" ht="19.5" customHeight="1" spans="1:7">
      <c r="A126" s="5"/>
      <c r="B126" s="5"/>
      <c r="C126" s="5"/>
      <c r="D126" s="5"/>
      <c r="E126" s="5"/>
      <c r="F126" s="5"/>
      <c r="G126" s="5"/>
    </row>
    <row r="127" ht="19.5" customHeight="1" spans="1:7">
      <c r="A127" s="2" t="s">
        <v>46</v>
      </c>
      <c r="B127" s="2" t="s">
        <v>47</v>
      </c>
      <c r="C127" s="2" t="s">
        <v>48</v>
      </c>
      <c r="D127" s="2" t="s">
        <v>49</v>
      </c>
      <c r="E127" s="2" t="s">
        <v>50</v>
      </c>
      <c r="F127" s="2" t="s">
        <v>51</v>
      </c>
      <c r="G127" s="2" t="s">
        <v>52</v>
      </c>
    </row>
    <row r="128" ht="19.5" customHeight="1" spans="1:7">
      <c r="A128" s="2" t="s">
        <v>67</v>
      </c>
      <c r="B128" s="2" t="s">
        <v>121</v>
      </c>
      <c r="C128" s="3">
        <v>1.4</v>
      </c>
      <c r="D128" s="3">
        <v>3.8</v>
      </c>
      <c r="E128" s="2">
        <v>14</v>
      </c>
      <c r="F128" s="4">
        <f>E128*D128*C128</f>
        <v>74.48</v>
      </c>
      <c r="G128" s="2" t="s">
        <v>61</v>
      </c>
    </row>
    <row r="129" ht="19.5" customHeight="1" spans="1:7">
      <c r="A129" s="2" t="s">
        <v>67</v>
      </c>
      <c r="B129" s="2" t="s">
        <v>121</v>
      </c>
      <c r="C129" s="3">
        <v>1.41</v>
      </c>
      <c r="D129" s="3">
        <v>4.25</v>
      </c>
      <c r="E129" s="2">
        <v>38</v>
      </c>
      <c r="F129" s="4">
        <f t="shared" ref="F129:F186" si="3">E129*D129*C129</f>
        <v>227.715</v>
      </c>
      <c r="G129" s="2" t="s">
        <v>61</v>
      </c>
    </row>
    <row r="130" ht="19.5" customHeight="1" spans="1:7">
      <c r="A130" s="2" t="s">
        <v>67</v>
      </c>
      <c r="B130" s="2" t="s">
        <v>121</v>
      </c>
      <c r="C130" s="3">
        <v>0.87</v>
      </c>
      <c r="D130" s="3">
        <v>4.25</v>
      </c>
      <c r="E130" s="2">
        <v>2</v>
      </c>
      <c r="F130" s="4">
        <f t="shared" si="3"/>
        <v>7.395</v>
      </c>
      <c r="G130" s="2" t="s">
        <v>61</v>
      </c>
    </row>
    <row r="131" ht="19.5" customHeight="1" spans="1:7">
      <c r="A131" s="2" t="s">
        <v>67</v>
      </c>
      <c r="B131" s="2" t="s">
        <v>121</v>
      </c>
      <c r="C131" s="3">
        <v>1.1</v>
      </c>
      <c r="D131" s="3">
        <v>4.25</v>
      </c>
      <c r="E131" s="2">
        <v>2</v>
      </c>
      <c r="F131" s="4">
        <f t="shared" si="3"/>
        <v>9.35</v>
      </c>
      <c r="G131" s="2" t="s">
        <v>61</v>
      </c>
    </row>
    <row r="132" ht="19.5" customHeight="1" spans="1:7">
      <c r="A132" s="2" t="s">
        <v>67</v>
      </c>
      <c r="B132" s="2" t="s">
        <v>121</v>
      </c>
      <c r="C132" s="3">
        <v>1.5</v>
      </c>
      <c r="D132" s="3">
        <v>4.25</v>
      </c>
      <c r="E132" s="2">
        <v>4</v>
      </c>
      <c r="F132" s="4">
        <f t="shared" si="3"/>
        <v>25.5</v>
      </c>
      <c r="G132" s="2" t="s">
        <v>61</v>
      </c>
    </row>
    <row r="133" ht="19.5" customHeight="1" spans="1:7">
      <c r="A133" s="2" t="s">
        <v>67</v>
      </c>
      <c r="B133" s="2" t="s">
        <v>121</v>
      </c>
      <c r="C133" s="3">
        <v>1.2</v>
      </c>
      <c r="D133" s="3">
        <v>4.25</v>
      </c>
      <c r="E133" s="2">
        <v>2</v>
      </c>
      <c r="F133" s="4">
        <f t="shared" si="3"/>
        <v>10.2</v>
      </c>
      <c r="G133" s="2" t="s">
        <v>61</v>
      </c>
    </row>
    <row r="134" ht="19.5" customHeight="1" spans="1:7">
      <c r="A134" s="2" t="s">
        <v>67</v>
      </c>
      <c r="B134" s="2" t="s">
        <v>121</v>
      </c>
      <c r="C134" s="3">
        <v>1.53</v>
      </c>
      <c r="D134" s="3">
        <v>4.25</v>
      </c>
      <c r="E134" s="2">
        <v>6</v>
      </c>
      <c r="F134" s="4">
        <f t="shared" si="3"/>
        <v>39.015</v>
      </c>
      <c r="G134" s="2" t="s">
        <v>61</v>
      </c>
    </row>
    <row r="135" ht="19.5" customHeight="1" spans="1:7">
      <c r="A135" s="2" t="s">
        <v>67</v>
      </c>
      <c r="B135" s="2" t="s">
        <v>121</v>
      </c>
      <c r="C135" s="3">
        <v>1.54</v>
      </c>
      <c r="D135" s="3">
        <v>4.25</v>
      </c>
      <c r="E135" s="2">
        <v>5</v>
      </c>
      <c r="F135" s="4">
        <f t="shared" si="3"/>
        <v>32.725</v>
      </c>
      <c r="G135" s="2" t="s">
        <v>61</v>
      </c>
    </row>
    <row r="136" ht="19.5" customHeight="1" spans="1:7">
      <c r="A136" s="2" t="s">
        <v>67</v>
      </c>
      <c r="B136" s="2" t="s">
        <v>122</v>
      </c>
      <c r="C136" s="3">
        <v>1.8</v>
      </c>
      <c r="D136" s="3">
        <v>4.25</v>
      </c>
      <c r="E136" s="2">
        <v>1</v>
      </c>
      <c r="F136" s="4">
        <f t="shared" si="3"/>
        <v>7.65</v>
      </c>
      <c r="G136" s="2" t="s">
        <v>61</v>
      </c>
    </row>
    <row r="137" ht="19.5" customHeight="1" spans="1:7">
      <c r="A137" s="2" t="s">
        <v>67</v>
      </c>
      <c r="B137" s="2" t="s">
        <v>123</v>
      </c>
      <c r="C137" s="3">
        <v>1.35</v>
      </c>
      <c r="D137" s="3">
        <v>4.25</v>
      </c>
      <c r="E137" s="2">
        <v>2</v>
      </c>
      <c r="F137" s="4">
        <f t="shared" si="3"/>
        <v>11.475</v>
      </c>
      <c r="G137" s="2" t="s">
        <v>61</v>
      </c>
    </row>
    <row r="138" ht="19.5" customHeight="1" spans="1:7">
      <c r="A138" s="2" t="s">
        <v>67</v>
      </c>
      <c r="B138" s="2" t="s">
        <v>123</v>
      </c>
      <c r="C138" s="3">
        <v>1.36</v>
      </c>
      <c r="D138" s="3">
        <v>4.25</v>
      </c>
      <c r="E138" s="2">
        <v>3</v>
      </c>
      <c r="F138" s="4">
        <f t="shared" si="3"/>
        <v>17.34</v>
      </c>
      <c r="G138" s="2" t="s">
        <v>61</v>
      </c>
    </row>
    <row r="139" ht="19.5" customHeight="1" spans="1:7">
      <c r="A139" s="2" t="s">
        <v>67</v>
      </c>
      <c r="B139" s="2" t="s">
        <v>123</v>
      </c>
      <c r="C139" s="3">
        <v>1.7</v>
      </c>
      <c r="D139" s="3">
        <v>4.25</v>
      </c>
      <c r="E139" s="2">
        <v>8</v>
      </c>
      <c r="F139" s="4">
        <f t="shared" si="3"/>
        <v>57.8</v>
      </c>
      <c r="G139" s="2" t="s">
        <v>61</v>
      </c>
    </row>
    <row r="140" ht="19.5" customHeight="1" spans="1:7">
      <c r="A140" s="2" t="s">
        <v>67</v>
      </c>
      <c r="B140" s="2" t="s">
        <v>124</v>
      </c>
      <c r="C140" s="3">
        <v>1.5</v>
      </c>
      <c r="D140" s="3">
        <v>4.25</v>
      </c>
      <c r="E140" s="2">
        <v>3</v>
      </c>
      <c r="F140" s="4">
        <f t="shared" si="3"/>
        <v>19.125</v>
      </c>
      <c r="G140" s="2" t="s">
        <v>61</v>
      </c>
    </row>
    <row r="141" ht="19.5" customHeight="1" spans="1:7">
      <c r="A141" s="2" t="s">
        <v>67</v>
      </c>
      <c r="B141" s="2" t="s">
        <v>124</v>
      </c>
      <c r="C141" s="3">
        <v>1.4</v>
      </c>
      <c r="D141" s="3">
        <v>4.25</v>
      </c>
      <c r="E141" s="2">
        <v>1</v>
      </c>
      <c r="F141" s="4">
        <f t="shared" si="3"/>
        <v>5.95</v>
      </c>
      <c r="G141" s="2" t="s">
        <v>61</v>
      </c>
    </row>
    <row r="142" ht="19.5" customHeight="1" spans="1:7">
      <c r="A142" s="2" t="s">
        <v>71</v>
      </c>
      <c r="B142" s="2" t="s">
        <v>125</v>
      </c>
      <c r="C142" s="3">
        <v>1.4</v>
      </c>
      <c r="D142" s="3">
        <v>2.72</v>
      </c>
      <c r="E142" s="2">
        <v>25</v>
      </c>
      <c r="F142" s="4">
        <f t="shared" si="3"/>
        <v>95.2</v>
      </c>
      <c r="G142" s="2" t="s">
        <v>61</v>
      </c>
    </row>
    <row r="143" ht="19.5" customHeight="1" spans="1:7">
      <c r="A143" s="2" t="s">
        <v>71</v>
      </c>
      <c r="B143" s="2" t="s">
        <v>125</v>
      </c>
      <c r="C143" s="3">
        <v>1.45</v>
      </c>
      <c r="D143" s="3">
        <v>2.72</v>
      </c>
      <c r="E143" s="2">
        <v>1</v>
      </c>
      <c r="F143" s="4">
        <f t="shared" si="3"/>
        <v>3.944</v>
      </c>
      <c r="G143" s="2" t="s">
        <v>61</v>
      </c>
    </row>
    <row r="144" ht="19.5" customHeight="1" spans="1:7">
      <c r="A144" s="2" t="s">
        <v>71</v>
      </c>
      <c r="B144" s="2" t="s">
        <v>126</v>
      </c>
      <c r="C144" s="3">
        <v>1.22</v>
      </c>
      <c r="D144" s="3">
        <v>3.17</v>
      </c>
      <c r="E144" s="2">
        <v>9</v>
      </c>
      <c r="F144" s="4">
        <f t="shared" si="3"/>
        <v>34.8066</v>
      </c>
      <c r="G144" s="2" t="s">
        <v>61</v>
      </c>
    </row>
    <row r="145" ht="19.5" customHeight="1" spans="1:7">
      <c r="A145" s="2" t="s">
        <v>71</v>
      </c>
      <c r="B145" s="2" t="s">
        <v>127</v>
      </c>
      <c r="C145" s="3">
        <v>1.32</v>
      </c>
      <c r="D145" s="3">
        <v>3.35</v>
      </c>
      <c r="E145" s="2">
        <v>11</v>
      </c>
      <c r="F145" s="4">
        <f t="shared" si="3"/>
        <v>48.642</v>
      </c>
      <c r="G145" s="2" t="s">
        <v>61</v>
      </c>
    </row>
    <row r="146" ht="19.5" customHeight="1" spans="1:7">
      <c r="A146" s="2" t="s">
        <v>71</v>
      </c>
      <c r="B146" s="2" t="s">
        <v>100</v>
      </c>
      <c r="C146" s="3">
        <v>1.3</v>
      </c>
      <c r="D146" s="3">
        <v>3.35</v>
      </c>
      <c r="E146" s="2">
        <v>20</v>
      </c>
      <c r="F146" s="4">
        <f t="shared" si="3"/>
        <v>87.1</v>
      </c>
      <c r="G146" s="2" t="s">
        <v>61</v>
      </c>
    </row>
    <row r="147" ht="19.5" customHeight="1" spans="1:7">
      <c r="A147" s="2" t="s">
        <v>71</v>
      </c>
      <c r="B147" s="2" t="s">
        <v>121</v>
      </c>
      <c r="C147" s="3">
        <v>1.46</v>
      </c>
      <c r="D147" s="3">
        <v>3.35</v>
      </c>
      <c r="E147" s="2">
        <v>18</v>
      </c>
      <c r="F147" s="4">
        <f t="shared" si="3"/>
        <v>88.038</v>
      </c>
      <c r="G147" s="2" t="s">
        <v>61</v>
      </c>
    </row>
    <row r="148" ht="19.5" customHeight="1" spans="1:7">
      <c r="A148" s="2" t="s">
        <v>71</v>
      </c>
      <c r="B148" s="2" t="s">
        <v>121</v>
      </c>
      <c r="C148" s="3">
        <v>1.41</v>
      </c>
      <c r="D148" s="3">
        <v>3.35</v>
      </c>
      <c r="E148" s="2">
        <v>42</v>
      </c>
      <c r="F148" s="4">
        <f t="shared" si="3"/>
        <v>198.387</v>
      </c>
      <c r="G148" s="2" t="s">
        <v>61</v>
      </c>
    </row>
    <row r="149" ht="19.5" customHeight="1" spans="1:7">
      <c r="A149" s="2" t="s">
        <v>71</v>
      </c>
      <c r="B149" s="2" t="s">
        <v>121</v>
      </c>
      <c r="C149" s="3">
        <v>1.4</v>
      </c>
      <c r="D149" s="3">
        <v>3.35</v>
      </c>
      <c r="E149" s="2">
        <v>14</v>
      </c>
      <c r="F149" s="4">
        <f t="shared" si="3"/>
        <v>65.66</v>
      </c>
      <c r="G149" s="2" t="s">
        <v>61</v>
      </c>
    </row>
    <row r="150" ht="19.5" customHeight="1" spans="1:7">
      <c r="A150" s="2" t="s">
        <v>71</v>
      </c>
      <c r="B150" s="2" t="s">
        <v>122</v>
      </c>
      <c r="C150" s="3">
        <v>1.41</v>
      </c>
      <c r="D150" s="3">
        <v>3.35</v>
      </c>
      <c r="E150" s="2">
        <v>10</v>
      </c>
      <c r="F150" s="4">
        <f t="shared" si="3"/>
        <v>47.235</v>
      </c>
      <c r="G150" s="2" t="s">
        <v>61</v>
      </c>
    </row>
    <row r="151" ht="19.5" customHeight="1" spans="1:7">
      <c r="A151" s="2" t="s">
        <v>71</v>
      </c>
      <c r="B151" s="2" t="s">
        <v>121</v>
      </c>
      <c r="C151" s="3">
        <v>1.29</v>
      </c>
      <c r="D151" s="3">
        <v>3.35</v>
      </c>
      <c r="E151" s="2">
        <v>14</v>
      </c>
      <c r="F151" s="4">
        <f t="shared" si="3"/>
        <v>60.501</v>
      </c>
      <c r="G151" s="2" t="s">
        <v>61</v>
      </c>
    </row>
    <row r="152" ht="19.5" customHeight="1" spans="1:7">
      <c r="A152" s="2" t="s">
        <v>71</v>
      </c>
      <c r="B152" s="2" t="s">
        <v>128</v>
      </c>
      <c r="C152" s="3">
        <v>1.25</v>
      </c>
      <c r="D152" s="3">
        <v>3.35</v>
      </c>
      <c r="E152" s="2">
        <v>2</v>
      </c>
      <c r="F152" s="4">
        <f t="shared" si="3"/>
        <v>8.375</v>
      </c>
      <c r="G152" s="2" t="s">
        <v>61</v>
      </c>
    </row>
    <row r="153" ht="19.5" customHeight="1" spans="1:7">
      <c r="A153" s="2" t="s">
        <v>71</v>
      </c>
      <c r="B153" s="2" t="s">
        <v>129</v>
      </c>
      <c r="C153" s="3">
        <v>1.41</v>
      </c>
      <c r="D153" s="3">
        <v>3.35</v>
      </c>
      <c r="E153" s="2">
        <v>9</v>
      </c>
      <c r="F153" s="4">
        <f t="shared" si="3"/>
        <v>42.5115</v>
      </c>
      <c r="G153" s="2" t="s">
        <v>61</v>
      </c>
    </row>
    <row r="154" ht="19.5" customHeight="1" spans="1:7">
      <c r="A154" s="2" t="s">
        <v>71</v>
      </c>
      <c r="B154" s="2" t="s">
        <v>130</v>
      </c>
      <c r="C154" s="3">
        <v>1.41</v>
      </c>
      <c r="D154" s="3">
        <v>3.35</v>
      </c>
      <c r="E154" s="2">
        <v>4</v>
      </c>
      <c r="F154" s="4">
        <f t="shared" si="3"/>
        <v>18.894</v>
      </c>
      <c r="G154" s="2" t="s">
        <v>61</v>
      </c>
    </row>
    <row r="155" ht="19.5" customHeight="1" spans="1:7">
      <c r="A155" s="2" t="s">
        <v>71</v>
      </c>
      <c r="B155" s="2" t="s">
        <v>128</v>
      </c>
      <c r="C155" s="3">
        <v>1.41</v>
      </c>
      <c r="D155" s="3">
        <v>3.35</v>
      </c>
      <c r="E155" s="2">
        <v>2</v>
      </c>
      <c r="F155" s="4">
        <f t="shared" si="3"/>
        <v>9.447</v>
      </c>
      <c r="G155" s="2" t="s">
        <v>61</v>
      </c>
    </row>
    <row r="156" ht="19.5" customHeight="1" spans="1:7">
      <c r="A156" s="2" t="s">
        <v>71</v>
      </c>
      <c r="B156" s="2" t="s">
        <v>131</v>
      </c>
      <c r="C156" s="3">
        <v>1.41</v>
      </c>
      <c r="D156" s="3">
        <v>3.35</v>
      </c>
      <c r="E156" s="2">
        <v>2</v>
      </c>
      <c r="F156" s="4">
        <f t="shared" si="3"/>
        <v>9.447</v>
      </c>
      <c r="G156" s="2" t="s">
        <v>61</v>
      </c>
    </row>
    <row r="157" ht="19.5" customHeight="1" spans="1:7">
      <c r="A157" s="2" t="s">
        <v>72</v>
      </c>
      <c r="B157" s="2" t="s">
        <v>121</v>
      </c>
      <c r="C157" s="3">
        <v>1.4</v>
      </c>
      <c r="D157" s="3">
        <v>3.62</v>
      </c>
      <c r="E157" s="2">
        <v>24</v>
      </c>
      <c r="F157" s="4">
        <f t="shared" si="3"/>
        <v>121.632</v>
      </c>
      <c r="G157" s="2" t="s">
        <v>61</v>
      </c>
    </row>
    <row r="158" ht="19.5" customHeight="1" spans="1:7">
      <c r="A158" s="2" t="s">
        <v>72</v>
      </c>
      <c r="B158" s="2" t="s">
        <v>121</v>
      </c>
      <c r="C158" s="3">
        <v>1.45</v>
      </c>
      <c r="D158" s="3">
        <v>3.62</v>
      </c>
      <c r="E158" s="2">
        <v>2</v>
      </c>
      <c r="F158" s="4">
        <f t="shared" si="3"/>
        <v>10.498</v>
      </c>
      <c r="G158" s="2" t="s">
        <v>61</v>
      </c>
    </row>
    <row r="159" ht="19.5" customHeight="1" spans="1:7">
      <c r="A159" s="2" t="s">
        <v>72</v>
      </c>
      <c r="B159" s="2" t="s">
        <v>132</v>
      </c>
      <c r="C159" s="3">
        <v>1.45</v>
      </c>
      <c r="D159" s="3">
        <v>3.62</v>
      </c>
      <c r="E159" s="2">
        <v>12</v>
      </c>
      <c r="F159" s="4">
        <f t="shared" si="3"/>
        <v>62.988</v>
      </c>
      <c r="G159" s="2" t="s">
        <v>61</v>
      </c>
    </row>
    <row r="160" ht="19.5" customHeight="1" spans="1:7">
      <c r="A160" s="2" t="s">
        <v>72</v>
      </c>
      <c r="B160" s="2" t="s">
        <v>133</v>
      </c>
      <c r="C160" s="3">
        <v>1.45</v>
      </c>
      <c r="D160" s="3">
        <v>3.62</v>
      </c>
      <c r="E160" s="2">
        <v>18</v>
      </c>
      <c r="F160" s="4">
        <f t="shared" si="3"/>
        <v>94.482</v>
      </c>
      <c r="G160" s="2" t="s">
        <v>61</v>
      </c>
    </row>
    <row r="161" ht="19.5" customHeight="1" spans="1:7">
      <c r="A161" s="2" t="s">
        <v>72</v>
      </c>
      <c r="B161" s="2" t="s">
        <v>121</v>
      </c>
      <c r="C161" s="3">
        <v>1.4</v>
      </c>
      <c r="D161" s="3">
        <v>3.62</v>
      </c>
      <c r="E161" s="2">
        <v>13</v>
      </c>
      <c r="F161" s="4">
        <f t="shared" si="3"/>
        <v>65.884</v>
      </c>
      <c r="G161" s="2" t="s">
        <v>61</v>
      </c>
    </row>
    <row r="162" ht="19.5" customHeight="1" spans="1:7">
      <c r="A162" s="2" t="s">
        <v>72</v>
      </c>
      <c r="B162" s="2" t="s">
        <v>121</v>
      </c>
      <c r="C162" s="3">
        <v>1.45</v>
      </c>
      <c r="D162" s="3">
        <v>3.62</v>
      </c>
      <c r="E162" s="2">
        <v>14</v>
      </c>
      <c r="F162" s="4">
        <f t="shared" si="3"/>
        <v>73.486</v>
      </c>
      <c r="G162" s="2" t="s">
        <v>61</v>
      </c>
    </row>
    <row r="163" ht="19.5" customHeight="1" spans="1:7">
      <c r="A163" s="2" t="s">
        <v>72</v>
      </c>
      <c r="B163" s="2" t="s">
        <v>134</v>
      </c>
      <c r="C163" s="3">
        <v>1.3</v>
      </c>
      <c r="D163" s="3">
        <v>3.62</v>
      </c>
      <c r="E163" s="2">
        <v>8</v>
      </c>
      <c r="F163" s="4">
        <f t="shared" si="3"/>
        <v>37.648</v>
      </c>
      <c r="G163" s="2" t="s">
        <v>61</v>
      </c>
    </row>
    <row r="164" ht="19.5" customHeight="1" spans="1:7">
      <c r="A164" s="2" t="s">
        <v>72</v>
      </c>
      <c r="B164" s="2" t="s">
        <v>100</v>
      </c>
      <c r="C164" s="3">
        <v>1.3</v>
      </c>
      <c r="D164" s="3">
        <v>3.62</v>
      </c>
      <c r="E164" s="2">
        <v>9</v>
      </c>
      <c r="F164" s="4">
        <f t="shared" si="3"/>
        <v>42.354</v>
      </c>
      <c r="G164" s="2" t="s">
        <v>61</v>
      </c>
    </row>
    <row r="165" ht="19.5" customHeight="1" spans="1:7">
      <c r="A165" s="2" t="s">
        <v>72</v>
      </c>
      <c r="B165" s="2" t="s">
        <v>135</v>
      </c>
      <c r="C165" s="3">
        <v>1.3</v>
      </c>
      <c r="D165" s="3">
        <v>3.62</v>
      </c>
      <c r="E165" s="2">
        <v>13</v>
      </c>
      <c r="F165" s="4">
        <f t="shared" si="3"/>
        <v>61.178</v>
      </c>
      <c r="G165" s="2" t="s">
        <v>61</v>
      </c>
    </row>
    <row r="166" ht="19.5" customHeight="1" spans="1:7">
      <c r="A166" s="2" t="s">
        <v>72</v>
      </c>
      <c r="B166" s="2" t="s">
        <v>100</v>
      </c>
      <c r="C166" s="3">
        <v>1.4</v>
      </c>
      <c r="D166" s="3">
        <v>3.62</v>
      </c>
      <c r="E166" s="2">
        <v>6</v>
      </c>
      <c r="F166" s="4">
        <f t="shared" si="3"/>
        <v>30.408</v>
      </c>
      <c r="G166" s="2" t="s">
        <v>61</v>
      </c>
    </row>
    <row r="167" ht="19.5" customHeight="1" spans="1:7">
      <c r="A167" s="2" t="s">
        <v>72</v>
      </c>
      <c r="B167" s="2" t="s">
        <v>121</v>
      </c>
      <c r="C167" s="3">
        <v>1.41</v>
      </c>
      <c r="D167" s="3">
        <v>3.62</v>
      </c>
      <c r="E167" s="2">
        <v>50</v>
      </c>
      <c r="F167" s="4">
        <f t="shared" si="3"/>
        <v>255.21</v>
      </c>
      <c r="G167" s="2" t="s">
        <v>61</v>
      </c>
    </row>
    <row r="168" ht="19.5" customHeight="1" spans="1:7">
      <c r="A168" s="2" t="s">
        <v>72</v>
      </c>
      <c r="B168" s="2" t="s">
        <v>122</v>
      </c>
      <c r="C168" s="3">
        <v>1.46</v>
      </c>
      <c r="D168" s="3">
        <v>3.62</v>
      </c>
      <c r="E168" s="2">
        <v>7</v>
      </c>
      <c r="F168" s="4">
        <f t="shared" si="3"/>
        <v>36.9964</v>
      </c>
      <c r="G168" s="2" t="s">
        <v>61</v>
      </c>
    </row>
    <row r="169" ht="19.5" customHeight="1" spans="1:7">
      <c r="A169" s="2" t="s">
        <v>72</v>
      </c>
      <c r="B169" s="2" t="s">
        <v>136</v>
      </c>
      <c r="C169" s="3">
        <v>1.25</v>
      </c>
      <c r="D169" s="3">
        <v>3.62</v>
      </c>
      <c r="E169" s="2">
        <v>40</v>
      </c>
      <c r="F169" s="4">
        <f t="shared" si="3"/>
        <v>181</v>
      </c>
      <c r="G169" s="2" t="s">
        <v>61</v>
      </c>
    </row>
    <row r="170" ht="19.5" customHeight="1" spans="1:7">
      <c r="A170" s="2" t="s">
        <v>72</v>
      </c>
      <c r="B170" s="2" t="s">
        <v>136</v>
      </c>
      <c r="C170" s="3">
        <v>1.29</v>
      </c>
      <c r="D170" s="3">
        <v>3.62</v>
      </c>
      <c r="E170" s="2">
        <v>16</v>
      </c>
      <c r="F170" s="4">
        <f t="shared" si="3"/>
        <v>74.7168</v>
      </c>
      <c r="G170" s="2" t="s">
        <v>61</v>
      </c>
    </row>
    <row r="171" ht="19.5" customHeight="1" spans="1:7">
      <c r="A171" s="2" t="s">
        <v>72</v>
      </c>
      <c r="B171" s="2" t="s">
        <v>122</v>
      </c>
      <c r="C171" s="3">
        <v>1.35</v>
      </c>
      <c r="D171" s="3">
        <v>3.62</v>
      </c>
      <c r="E171" s="2">
        <v>7</v>
      </c>
      <c r="F171" s="4">
        <f t="shared" si="3"/>
        <v>34.209</v>
      </c>
      <c r="G171" s="2" t="s">
        <v>61</v>
      </c>
    </row>
    <row r="172" ht="19.5" customHeight="1" spans="1:7">
      <c r="A172" s="2" t="s">
        <v>72</v>
      </c>
      <c r="B172" s="2" t="s">
        <v>122</v>
      </c>
      <c r="C172" s="3">
        <v>1.25</v>
      </c>
      <c r="D172" s="3">
        <v>3.62</v>
      </c>
      <c r="E172" s="2">
        <v>7</v>
      </c>
      <c r="F172" s="4">
        <f t="shared" si="3"/>
        <v>31.675</v>
      </c>
      <c r="G172" s="2" t="s">
        <v>61</v>
      </c>
    </row>
    <row r="173" ht="19.5" customHeight="1" spans="1:7">
      <c r="A173" s="2" t="s">
        <v>72</v>
      </c>
      <c r="B173" s="2" t="s">
        <v>121</v>
      </c>
      <c r="C173" s="3">
        <v>1.29</v>
      </c>
      <c r="D173" s="3">
        <v>3.62</v>
      </c>
      <c r="E173" s="2">
        <v>8</v>
      </c>
      <c r="F173" s="4">
        <f t="shared" si="3"/>
        <v>37.3584</v>
      </c>
      <c r="G173" s="2" t="s">
        <v>61</v>
      </c>
    </row>
    <row r="174" ht="19.5" customHeight="1" spans="1:7">
      <c r="A174" s="2" t="s">
        <v>72</v>
      </c>
      <c r="B174" s="2" t="s">
        <v>121</v>
      </c>
      <c r="C174" s="3">
        <v>1.25</v>
      </c>
      <c r="D174" s="3">
        <v>3.62</v>
      </c>
      <c r="E174" s="2">
        <v>21</v>
      </c>
      <c r="F174" s="4">
        <f t="shared" si="3"/>
        <v>95.025</v>
      </c>
      <c r="G174" s="2" t="s">
        <v>61</v>
      </c>
    </row>
    <row r="175" ht="19.5" customHeight="1" spans="1:7">
      <c r="A175" s="2" t="s">
        <v>72</v>
      </c>
      <c r="B175" s="2" t="s">
        <v>121</v>
      </c>
      <c r="C175" s="3">
        <v>1.41</v>
      </c>
      <c r="D175" s="3">
        <v>3.62</v>
      </c>
      <c r="E175" s="2">
        <v>20</v>
      </c>
      <c r="F175" s="4">
        <f t="shared" si="3"/>
        <v>102.084</v>
      </c>
      <c r="G175" s="2" t="s">
        <v>61</v>
      </c>
    </row>
    <row r="176" ht="19.5" customHeight="1" spans="1:7">
      <c r="A176" s="2" t="s">
        <v>72</v>
      </c>
      <c r="B176" s="2" t="s">
        <v>121</v>
      </c>
      <c r="C176" s="3">
        <v>1.4</v>
      </c>
      <c r="D176" s="3">
        <v>3.62</v>
      </c>
      <c r="E176" s="2">
        <v>16</v>
      </c>
      <c r="F176" s="4">
        <f t="shared" si="3"/>
        <v>81.088</v>
      </c>
      <c r="G176" s="2" t="s">
        <v>61</v>
      </c>
    </row>
    <row r="177" ht="19.5" customHeight="1" spans="1:7">
      <c r="A177" s="2" t="s">
        <v>72</v>
      </c>
      <c r="B177" s="2" t="s">
        <v>100</v>
      </c>
      <c r="C177" s="3">
        <v>1.3</v>
      </c>
      <c r="D177" s="3">
        <v>3.62</v>
      </c>
      <c r="E177" s="2">
        <v>3</v>
      </c>
      <c r="F177" s="4">
        <f t="shared" si="3"/>
        <v>14.118</v>
      </c>
      <c r="G177" s="2" t="s">
        <v>61</v>
      </c>
    </row>
    <row r="178" ht="19.5" customHeight="1" spans="1:7">
      <c r="A178" s="2" t="s">
        <v>72</v>
      </c>
      <c r="B178" s="2" t="s">
        <v>121</v>
      </c>
      <c r="C178" s="3">
        <v>1.4</v>
      </c>
      <c r="D178" s="3">
        <v>3.62</v>
      </c>
      <c r="E178" s="2">
        <v>17</v>
      </c>
      <c r="F178" s="4">
        <f t="shared" si="3"/>
        <v>86.156</v>
      </c>
      <c r="G178" s="2" t="s">
        <v>61</v>
      </c>
    </row>
    <row r="179" ht="19.5" customHeight="1" spans="1:7">
      <c r="A179" s="2" t="s">
        <v>72</v>
      </c>
      <c r="B179" s="2" t="s">
        <v>122</v>
      </c>
      <c r="C179" s="3">
        <v>1.43</v>
      </c>
      <c r="D179" s="3">
        <v>3.62</v>
      </c>
      <c r="E179" s="2">
        <v>7</v>
      </c>
      <c r="F179" s="4">
        <f t="shared" si="3"/>
        <v>36.2362</v>
      </c>
      <c r="G179" s="2" t="s">
        <v>61</v>
      </c>
    </row>
    <row r="180" ht="19.5" customHeight="1" spans="1:7">
      <c r="A180" s="2" t="s">
        <v>101</v>
      </c>
      <c r="B180" s="2" t="s">
        <v>121</v>
      </c>
      <c r="C180" s="3">
        <v>1.4</v>
      </c>
      <c r="D180" s="3">
        <v>2.27</v>
      </c>
      <c r="E180" s="2">
        <v>29</v>
      </c>
      <c r="F180" s="4">
        <f t="shared" si="3"/>
        <v>92.162</v>
      </c>
      <c r="G180" s="2" t="s">
        <v>61</v>
      </c>
    </row>
    <row r="181" ht="19.5" customHeight="1" spans="1:7">
      <c r="A181" s="2" t="s">
        <v>101</v>
      </c>
      <c r="B181" s="2" t="s">
        <v>121</v>
      </c>
      <c r="C181" s="3">
        <v>1.55</v>
      </c>
      <c r="D181" s="3">
        <v>2.27</v>
      </c>
      <c r="E181" s="2">
        <v>1</v>
      </c>
      <c r="F181" s="4">
        <f t="shared" si="3"/>
        <v>3.5185</v>
      </c>
      <c r="G181" s="2" t="s">
        <v>61</v>
      </c>
    </row>
    <row r="182" ht="19.5" customHeight="1" spans="1:7">
      <c r="A182" s="2" t="s">
        <v>101</v>
      </c>
      <c r="B182" s="2" t="s">
        <v>121</v>
      </c>
      <c r="C182" s="3">
        <v>1.4</v>
      </c>
      <c r="D182" s="3">
        <v>2.45</v>
      </c>
      <c r="E182" s="2">
        <v>2</v>
      </c>
      <c r="F182" s="4">
        <f t="shared" si="3"/>
        <v>6.86</v>
      </c>
      <c r="G182" s="2" t="s">
        <v>61</v>
      </c>
    </row>
    <row r="183" ht="19.5" customHeight="1" spans="1:7">
      <c r="A183" s="2" t="s">
        <v>101</v>
      </c>
      <c r="B183" s="2" t="s">
        <v>127</v>
      </c>
      <c r="C183" s="3">
        <v>1.4</v>
      </c>
      <c r="D183" s="3">
        <v>2.45</v>
      </c>
      <c r="E183" s="2">
        <v>6</v>
      </c>
      <c r="F183" s="4">
        <f t="shared" si="3"/>
        <v>20.58</v>
      </c>
      <c r="G183" s="2" t="s">
        <v>61</v>
      </c>
    </row>
    <row r="184" ht="19.5" customHeight="1" spans="1:7">
      <c r="A184" s="2" t="s">
        <v>101</v>
      </c>
      <c r="B184" s="2" t="s">
        <v>121</v>
      </c>
      <c r="C184" s="3">
        <v>1.4</v>
      </c>
      <c r="D184" s="3">
        <v>2.45</v>
      </c>
      <c r="E184" s="2">
        <v>1</v>
      </c>
      <c r="F184" s="4">
        <f t="shared" si="3"/>
        <v>3.43</v>
      </c>
      <c r="G184" s="2" t="s">
        <v>61</v>
      </c>
    </row>
    <row r="185" ht="19.5" customHeight="1" spans="1:7">
      <c r="A185" s="2" t="s">
        <v>101</v>
      </c>
      <c r="B185" s="2" t="s">
        <v>121</v>
      </c>
      <c r="C185" s="3">
        <v>1.55</v>
      </c>
      <c r="D185" s="3">
        <v>2.27</v>
      </c>
      <c r="E185" s="2">
        <v>1</v>
      </c>
      <c r="F185" s="4">
        <f t="shared" si="3"/>
        <v>3.5185</v>
      </c>
      <c r="G185" s="2" t="s">
        <v>61</v>
      </c>
    </row>
    <row r="186" ht="19.5" customHeight="1" spans="1:7">
      <c r="A186" s="2" t="s">
        <v>101</v>
      </c>
      <c r="B186" s="2" t="s">
        <v>121</v>
      </c>
      <c r="C186" s="3">
        <v>1.4</v>
      </c>
      <c r="D186" s="3">
        <v>2.27</v>
      </c>
      <c r="E186" s="2">
        <v>31</v>
      </c>
      <c r="F186" s="4">
        <f t="shared" si="3"/>
        <v>98.518</v>
      </c>
      <c r="G186" s="2" t="s">
        <v>61</v>
      </c>
    </row>
    <row r="187" ht="19.5" customHeight="1" spans="1:7">
      <c r="A187" s="2" t="s">
        <v>101</v>
      </c>
      <c r="B187" s="2" t="s">
        <v>121</v>
      </c>
      <c r="C187" s="3">
        <v>1</v>
      </c>
      <c r="D187" s="3">
        <v>2.27</v>
      </c>
      <c r="E187" s="2">
        <v>2</v>
      </c>
      <c r="F187" s="4">
        <f t="shared" ref="F187:F250" si="4">E187*D187*C187</f>
        <v>4.54</v>
      </c>
      <c r="G187" s="2" t="s">
        <v>61</v>
      </c>
    </row>
    <row r="188" ht="19.5" customHeight="1" spans="1:7">
      <c r="A188" s="2" t="s">
        <v>101</v>
      </c>
      <c r="B188" s="2" t="s">
        <v>121</v>
      </c>
      <c r="C188" s="3">
        <v>1.4</v>
      </c>
      <c r="D188" s="3">
        <v>2.27</v>
      </c>
      <c r="E188" s="2">
        <v>20</v>
      </c>
      <c r="F188" s="4">
        <f t="shared" si="4"/>
        <v>63.56</v>
      </c>
      <c r="G188" s="2" t="s">
        <v>61</v>
      </c>
    </row>
    <row r="189" ht="19.5" customHeight="1" spans="1:7">
      <c r="A189" s="2" t="s">
        <v>101</v>
      </c>
      <c r="B189" s="2" t="s">
        <v>121</v>
      </c>
      <c r="C189" s="3">
        <v>1.15</v>
      </c>
      <c r="D189" s="3">
        <v>2.27</v>
      </c>
      <c r="E189" s="2">
        <v>2</v>
      </c>
      <c r="F189" s="4">
        <f t="shared" si="4"/>
        <v>5.221</v>
      </c>
      <c r="G189" s="2" t="s">
        <v>61</v>
      </c>
    </row>
    <row r="190" ht="19.5" customHeight="1" spans="1:7">
      <c r="A190" s="2" t="s">
        <v>101</v>
      </c>
      <c r="B190" s="2" t="s">
        <v>137</v>
      </c>
      <c r="C190" s="3">
        <v>1.45</v>
      </c>
      <c r="D190" s="3">
        <v>2.27</v>
      </c>
      <c r="E190" s="2">
        <v>22</v>
      </c>
      <c r="F190" s="4">
        <f t="shared" si="4"/>
        <v>72.413</v>
      </c>
      <c r="G190" s="2" t="s">
        <v>61</v>
      </c>
    </row>
    <row r="191" ht="19.5" customHeight="1" spans="1:7">
      <c r="A191" s="2" t="s">
        <v>101</v>
      </c>
      <c r="B191" s="2" t="s">
        <v>121</v>
      </c>
      <c r="C191" s="3">
        <v>1.4</v>
      </c>
      <c r="D191" s="3">
        <v>2.63</v>
      </c>
      <c r="E191" s="2">
        <v>7</v>
      </c>
      <c r="F191" s="4">
        <f t="shared" si="4"/>
        <v>25.774</v>
      </c>
      <c r="G191" s="2" t="s">
        <v>61</v>
      </c>
    </row>
    <row r="192" ht="19.5" customHeight="1" spans="1:7">
      <c r="A192" s="2" t="s">
        <v>101</v>
      </c>
      <c r="B192" s="2" t="s">
        <v>121</v>
      </c>
      <c r="C192" s="3">
        <v>1.4</v>
      </c>
      <c r="D192" s="3">
        <v>2.63</v>
      </c>
      <c r="E192" s="2">
        <v>7</v>
      </c>
      <c r="F192" s="4">
        <f t="shared" si="4"/>
        <v>25.774</v>
      </c>
      <c r="G192" s="2" t="s">
        <v>61</v>
      </c>
    </row>
    <row r="193" ht="19.5" customHeight="1" spans="1:7">
      <c r="A193" s="2" t="s">
        <v>101</v>
      </c>
      <c r="B193" s="2" t="s">
        <v>121</v>
      </c>
      <c r="C193" s="3">
        <v>1.29</v>
      </c>
      <c r="D193" s="3">
        <v>2.63</v>
      </c>
      <c r="E193" s="2">
        <v>8</v>
      </c>
      <c r="F193" s="4">
        <f t="shared" si="4"/>
        <v>27.1416</v>
      </c>
      <c r="G193" s="2" t="s">
        <v>61</v>
      </c>
    </row>
    <row r="194" ht="19.5" customHeight="1" spans="1:7">
      <c r="A194" s="2" t="s">
        <v>101</v>
      </c>
      <c r="B194" s="2" t="s">
        <v>121</v>
      </c>
      <c r="C194" s="3">
        <v>1.29</v>
      </c>
      <c r="D194" s="3">
        <v>2.63</v>
      </c>
      <c r="E194" s="2">
        <v>16</v>
      </c>
      <c r="F194" s="4">
        <f t="shared" si="4"/>
        <v>54.2832</v>
      </c>
      <c r="G194" s="2" t="s">
        <v>61</v>
      </c>
    </row>
    <row r="195" ht="19.5" customHeight="1" spans="1:7">
      <c r="A195" s="2" t="s">
        <v>101</v>
      </c>
      <c r="B195" s="2" t="s">
        <v>121</v>
      </c>
      <c r="C195" s="3">
        <v>1.25</v>
      </c>
      <c r="D195" s="3">
        <v>2.63</v>
      </c>
      <c r="E195" s="2">
        <v>20</v>
      </c>
      <c r="F195" s="4">
        <f t="shared" si="4"/>
        <v>65.75</v>
      </c>
      <c r="G195" s="2" t="s">
        <v>61</v>
      </c>
    </row>
    <row r="196" ht="19.5" customHeight="1" spans="1:7">
      <c r="A196" s="2" t="s">
        <v>101</v>
      </c>
      <c r="B196" s="2" t="s">
        <v>122</v>
      </c>
      <c r="C196" s="3">
        <v>1.43</v>
      </c>
      <c r="D196" s="3">
        <v>2.63</v>
      </c>
      <c r="E196" s="2">
        <v>7</v>
      </c>
      <c r="F196" s="4">
        <f t="shared" si="4"/>
        <v>26.3263</v>
      </c>
      <c r="G196" s="2" t="s">
        <v>61</v>
      </c>
    </row>
    <row r="197" ht="19.5" customHeight="1" spans="1:7">
      <c r="A197" s="2" t="s">
        <v>101</v>
      </c>
      <c r="B197" s="2" t="s">
        <v>121</v>
      </c>
      <c r="C197" s="3">
        <v>1.4</v>
      </c>
      <c r="D197" s="3">
        <v>2.63</v>
      </c>
      <c r="E197" s="2">
        <v>54</v>
      </c>
      <c r="F197" s="4">
        <f t="shared" si="4"/>
        <v>198.828</v>
      </c>
      <c r="G197" s="2" t="s">
        <v>61</v>
      </c>
    </row>
    <row r="198" ht="19.5" customHeight="1" spans="1:7">
      <c r="A198" s="2" t="s">
        <v>101</v>
      </c>
      <c r="B198" s="2" t="s">
        <v>100</v>
      </c>
      <c r="C198" s="3">
        <v>1.3</v>
      </c>
      <c r="D198" s="3">
        <v>2.63</v>
      </c>
      <c r="E198" s="2">
        <v>4</v>
      </c>
      <c r="F198" s="4">
        <f t="shared" si="4"/>
        <v>13.676</v>
      </c>
      <c r="G198" s="2" t="s">
        <v>61</v>
      </c>
    </row>
    <row r="199" ht="19.5" customHeight="1" spans="1:7">
      <c r="A199" s="2" t="s">
        <v>101</v>
      </c>
      <c r="B199" s="2" t="s">
        <v>100</v>
      </c>
      <c r="C199" s="3">
        <v>1.4</v>
      </c>
      <c r="D199" s="3">
        <v>2.63</v>
      </c>
      <c r="E199" s="2">
        <v>2</v>
      </c>
      <c r="F199" s="4">
        <f t="shared" si="4"/>
        <v>7.364</v>
      </c>
      <c r="G199" s="2" t="s">
        <v>61</v>
      </c>
    </row>
    <row r="200" ht="19.5" customHeight="1" spans="1:7">
      <c r="A200" s="2" t="s">
        <v>101</v>
      </c>
      <c r="B200" s="2" t="s">
        <v>100</v>
      </c>
      <c r="C200" s="3">
        <v>1.45</v>
      </c>
      <c r="D200" s="3">
        <v>2.63</v>
      </c>
      <c r="E200" s="2">
        <v>5</v>
      </c>
      <c r="F200" s="4">
        <f t="shared" si="4"/>
        <v>19.0675</v>
      </c>
      <c r="G200" s="2" t="s">
        <v>61</v>
      </c>
    </row>
    <row r="201" ht="19.5" customHeight="1" spans="1:7">
      <c r="A201" s="2" t="s">
        <v>101</v>
      </c>
      <c r="B201" s="2" t="s">
        <v>138</v>
      </c>
      <c r="C201" s="3">
        <v>1.7</v>
      </c>
      <c r="D201" s="3">
        <v>2</v>
      </c>
      <c r="E201" s="2">
        <v>1</v>
      </c>
      <c r="F201" s="4">
        <f t="shared" si="4"/>
        <v>3.4</v>
      </c>
      <c r="G201" s="2" t="s">
        <v>61</v>
      </c>
    </row>
    <row r="202" ht="19.5" customHeight="1" spans="1:7">
      <c r="A202" s="2" t="s">
        <v>101</v>
      </c>
      <c r="B202" s="2" t="s">
        <v>121</v>
      </c>
      <c r="C202" s="3">
        <v>1.4</v>
      </c>
      <c r="D202" s="3">
        <v>2.63</v>
      </c>
      <c r="E202" s="2">
        <v>16</v>
      </c>
      <c r="F202" s="4">
        <f t="shared" si="4"/>
        <v>58.912</v>
      </c>
      <c r="G202" s="2" t="s">
        <v>61</v>
      </c>
    </row>
    <row r="203" ht="19.5" customHeight="1" spans="1:7">
      <c r="A203" s="2" t="s">
        <v>75</v>
      </c>
      <c r="B203" s="2" t="s">
        <v>121</v>
      </c>
      <c r="C203" s="3">
        <v>1.4</v>
      </c>
      <c r="D203" s="3">
        <v>3.08</v>
      </c>
      <c r="E203" s="2">
        <v>35</v>
      </c>
      <c r="F203" s="4">
        <f t="shared" si="4"/>
        <v>150.92</v>
      </c>
      <c r="G203" s="2" t="s">
        <v>61</v>
      </c>
    </row>
    <row r="204" ht="19.5" customHeight="1" spans="1:7">
      <c r="A204" s="2" t="s">
        <v>75</v>
      </c>
      <c r="B204" s="2" t="s">
        <v>121</v>
      </c>
      <c r="C204" s="3">
        <v>1.39</v>
      </c>
      <c r="D204" s="3">
        <v>2.45</v>
      </c>
      <c r="E204" s="2">
        <v>2</v>
      </c>
      <c r="F204" s="4">
        <f t="shared" si="4"/>
        <v>6.811</v>
      </c>
      <c r="G204" s="2" t="s">
        <v>61</v>
      </c>
    </row>
    <row r="205" ht="19.5" customHeight="1" spans="1:7">
      <c r="A205" s="2" t="s">
        <v>75</v>
      </c>
      <c r="B205" s="2" t="s">
        <v>127</v>
      </c>
      <c r="C205" s="3">
        <v>1.4</v>
      </c>
      <c r="D205" s="3">
        <v>2.45</v>
      </c>
      <c r="E205" s="2">
        <v>6</v>
      </c>
      <c r="F205" s="4">
        <f t="shared" si="4"/>
        <v>20.58</v>
      </c>
      <c r="G205" s="2" t="s">
        <v>61</v>
      </c>
    </row>
    <row r="206" ht="19.5" customHeight="1" spans="1:7">
      <c r="A206" s="2" t="s">
        <v>75</v>
      </c>
      <c r="B206" s="2" t="s">
        <v>121</v>
      </c>
      <c r="C206" s="3">
        <v>1.55</v>
      </c>
      <c r="D206" s="3">
        <v>3.08</v>
      </c>
      <c r="E206" s="2">
        <v>1</v>
      </c>
      <c r="F206" s="4">
        <f t="shared" si="4"/>
        <v>4.774</v>
      </c>
      <c r="G206" s="2" t="s">
        <v>61</v>
      </c>
    </row>
    <row r="207" ht="19.5" customHeight="1" spans="1:7">
      <c r="A207" s="2" t="s">
        <v>75</v>
      </c>
      <c r="B207" s="2" t="s">
        <v>121</v>
      </c>
      <c r="C207" s="3">
        <v>1.4</v>
      </c>
      <c r="D207" s="3">
        <v>3.08</v>
      </c>
      <c r="E207" s="2">
        <v>30</v>
      </c>
      <c r="F207" s="4">
        <f t="shared" si="4"/>
        <v>129.36</v>
      </c>
      <c r="G207" s="2" t="s">
        <v>61</v>
      </c>
    </row>
    <row r="208" ht="19.5" customHeight="1" spans="1:7">
      <c r="A208" s="2" t="s">
        <v>75</v>
      </c>
      <c r="B208" s="2" t="s">
        <v>122</v>
      </c>
      <c r="C208" s="3">
        <v>1.4</v>
      </c>
      <c r="D208" s="3">
        <v>3.35</v>
      </c>
      <c r="E208" s="2">
        <v>20</v>
      </c>
      <c r="F208" s="4">
        <f t="shared" si="4"/>
        <v>93.8</v>
      </c>
      <c r="G208" s="2" t="s">
        <v>61</v>
      </c>
    </row>
    <row r="209" ht="19.5" customHeight="1" spans="1:7">
      <c r="A209" s="2" t="s">
        <v>75</v>
      </c>
      <c r="B209" s="2" t="s">
        <v>122</v>
      </c>
      <c r="C209" s="3">
        <v>1.43</v>
      </c>
      <c r="D209" s="3">
        <v>3.35</v>
      </c>
      <c r="E209" s="2">
        <v>4</v>
      </c>
      <c r="F209" s="4">
        <f t="shared" si="4"/>
        <v>19.162</v>
      </c>
      <c r="G209" s="2" t="s">
        <v>61</v>
      </c>
    </row>
    <row r="210" ht="19.5" customHeight="1" spans="1:7">
      <c r="A210" s="2" t="s">
        <v>75</v>
      </c>
      <c r="B210" s="2" t="s">
        <v>121</v>
      </c>
      <c r="C210" s="3">
        <v>1.4</v>
      </c>
      <c r="D210" s="3">
        <v>2.27</v>
      </c>
      <c r="E210" s="2">
        <v>50</v>
      </c>
      <c r="F210" s="4">
        <f t="shared" si="4"/>
        <v>158.9</v>
      </c>
      <c r="G210" s="2" t="s">
        <v>61</v>
      </c>
    </row>
    <row r="211" ht="19.5" customHeight="1" spans="1:7">
      <c r="A211" s="2" t="s">
        <v>75</v>
      </c>
      <c r="B211" s="2" t="s">
        <v>121</v>
      </c>
      <c r="C211" s="3">
        <v>1.2</v>
      </c>
      <c r="D211" s="3">
        <v>2.27</v>
      </c>
      <c r="E211" s="2">
        <v>2</v>
      </c>
      <c r="F211" s="4">
        <f t="shared" si="4"/>
        <v>5.448</v>
      </c>
      <c r="G211" s="2" t="s">
        <v>61</v>
      </c>
    </row>
    <row r="212" ht="19.5" customHeight="1" spans="1:7">
      <c r="A212" s="2" t="s">
        <v>75</v>
      </c>
      <c r="B212" s="2" t="s">
        <v>121</v>
      </c>
      <c r="C212" s="3">
        <v>1.39</v>
      </c>
      <c r="D212" s="3">
        <v>2.27</v>
      </c>
      <c r="E212" s="2">
        <v>22</v>
      </c>
      <c r="F212" s="4">
        <f t="shared" si="4"/>
        <v>69.4166</v>
      </c>
      <c r="G212" s="2" t="s">
        <v>61</v>
      </c>
    </row>
    <row r="213" ht="19.5" customHeight="1" spans="1:7">
      <c r="A213" s="2" t="s">
        <v>75</v>
      </c>
      <c r="B213" s="2" t="s">
        <v>121</v>
      </c>
      <c r="C213" s="3">
        <v>1.45</v>
      </c>
      <c r="D213" s="3">
        <v>2.27</v>
      </c>
      <c r="E213" s="2">
        <v>28</v>
      </c>
      <c r="F213" s="4">
        <f t="shared" si="4"/>
        <v>92.162</v>
      </c>
      <c r="G213" s="2" t="s">
        <v>61</v>
      </c>
    </row>
    <row r="214" ht="19.5" customHeight="1" spans="1:7">
      <c r="A214" s="2" t="s">
        <v>75</v>
      </c>
      <c r="B214" s="2" t="s">
        <v>121</v>
      </c>
      <c r="C214" s="3">
        <v>1.47</v>
      </c>
      <c r="D214" s="3">
        <v>2.27</v>
      </c>
      <c r="E214" s="2">
        <v>29</v>
      </c>
      <c r="F214" s="4">
        <f t="shared" si="4"/>
        <v>96.7701</v>
      </c>
      <c r="G214" s="2" t="s">
        <v>61</v>
      </c>
    </row>
    <row r="215" ht="19.5" customHeight="1" spans="1:7">
      <c r="A215" s="2" t="s">
        <v>75</v>
      </c>
      <c r="B215" s="2" t="s">
        <v>121</v>
      </c>
      <c r="C215" s="3">
        <v>1.45</v>
      </c>
      <c r="D215" s="3">
        <v>2.27</v>
      </c>
      <c r="E215" s="2">
        <v>30</v>
      </c>
      <c r="F215" s="4">
        <f t="shared" si="4"/>
        <v>98.745</v>
      </c>
      <c r="G215" s="2" t="s">
        <v>61</v>
      </c>
    </row>
    <row r="216" ht="19.5" customHeight="1" spans="1:7">
      <c r="A216" s="2" t="s">
        <v>75</v>
      </c>
      <c r="B216" s="2" t="s">
        <v>121</v>
      </c>
      <c r="C216" s="3">
        <v>1.4</v>
      </c>
      <c r="D216" s="3">
        <v>2.27</v>
      </c>
      <c r="E216" s="2">
        <v>19</v>
      </c>
      <c r="F216" s="4">
        <f t="shared" si="4"/>
        <v>60.382</v>
      </c>
      <c r="G216" s="2" t="s">
        <v>61</v>
      </c>
    </row>
    <row r="217" ht="19.5" customHeight="1" spans="1:7">
      <c r="A217" s="2" t="s">
        <v>75</v>
      </c>
      <c r="B217" s="2" t="s">
        <v>121</v>
      </c>
      <c r="C217" s="3">
        <v>1.43</v>
      </c>
      <c r="D217" s="3">
        <v>2.27</v>
      </c>
      <c r="E217" s="2">
        <v>1</v>
      </c>
      <c r="F217" s="4">
        <f t="shared" si="4"/>
        <v>3.2461</v>
      </c>
      <c r="G217" s="2" t="s">
        <v>61</v>
      </c>
    </row>
    <row r="218" ht="19.5" customHeight="1" spans="1:7">
      <c r="A218" s="2" t="s">
        <v>75</v>
      </c>
      <c r="B218" s="2" t="s">
        <v>121</v>
      </c>
      <c r="C218" s="3">
        <v>1.4</v>
      </c>
      <c r="D218" s="3">
        <v>2.27</v>
      </c>
      <c r="E218" s="2">
        <v>3</v>
      </c>
      <c r="F218" s="4">
        <f t="shared" si="4"/>
        <v>9.534</v>
      </c>
      <c r="G218" s="2" t="s">
        <v>61</v>
      </c>
    </row>
    <row r="219" ht="19.5" customHeight="1" spans="1:7">
      <c r="A219" s="2" t="s">
        <v>75</v>
      </c>
      <c r="B219" s="2" t="s">
        <v>121</v>
      </c>
      <c r="C219" s="3">
        <v>1.25</v>
      </c>
      <c r="D219" s="3">
        <v>2.27</v>
      </c>
      <c r="E219" s="2">
        <v>40</v>
      </c>
      <c r="F219" s="4">
        <f t="shared" si="4"/>
        <v>113.5</v>
      </c>
      <c r="G219" s="2" t="s">
        <v>61</v>
      </c>
    </row>
    <row r="220" ht="19.5" customHeight="1" spans="1:7">
      <c r="A220" s="2" t="s">
        <v>75</v>
      </c>
      <c r="B220" s="2" t="s">
        <v>121</v>
      </c>
      <c r="C220" s="3">
        <v>1.29</v>
      </c>
      <c r="D220" s="3">
        <v>2.27</v>
      </c>
      <c r="E220" s="2">
        <v>11</v>
      </c>
      <c r="F220" s="4">
        <f t="shared" si="4"/>
        <v>32.2113</v>
      </c>
      <c r="G220" s="2" t="s">
        <v>61</v>
      </c>
    </row>
    <row r="221" ht="19.5" customHeight="1" spans="1:7">
      <c r="A221" s="2" t="s">
        <v>75</v>
      </c>
      <c r="B221" s="2" t="s">
        <v>121</v>
      </c>
      <c r="C221" s="3">
        <v>1.35</v>
      </c>
      <c r="D221" s="3">
        <v>2.27</v>
      </c>
      <c r="E221" s="2">
        <v>7</v>
      </c>
      <c r="F221" s="4">
        <f t="shared" si="4"/>
        <v>21.4515</v>
      </c>
      <c r="G221" s="2" t="s">
        <v>61</v>
      </c>
    </row>
    <row r="222" ht="19.5" customHeight="1" spans="1:7">
      <c r="A222" s="2" t="s">
        <v>75</v>
      </c>
      <c r="B222" s="2" t="s">
        <v>121</v>
      </c>
      <c r="C222" s="3">
        <v>1.53</v>
      </c>
      <c r="D222" s="3">
        <v>2.27</v>
      </c>
      <c r="E222" s="2">
        <v>28</v>
      </c>
      <c r="F222" s="4">
        <f t="shared" si="4"/>
        <v>97.2468</v>
      </c>
      <c r="G222" s="2" t="s">
        <v>61</v>
      </c>
    </row>
    <row r="223" ht="19.5" customHeight="1" spans="1:7">
      <c r="A223" s="2" t="s">
        <v>75</v>
      </c>
      <c r="B223" s="2" t="s">
        <v>121</v>
      </c>
      <c r="C223" s="3">
        <v>1.29</v>
      </c>
      <c r="D223" s="3">
        <v>2.27</v>
      </c>
      <c r="E223" s="2">
        <v>10</v>
      </c>
      <c r="F223" s="4">
        <f t="shared" si="4"/>
        <v>29.283</v>
      </c>
      <c r="G223" s="2" t="s">
        <v>61</v>
      </c>
    </row>
    <row r="224" ht="19.5" customHeight="1" spans="1:7">
      <c r="A224" s="2" t="s">
        <v>75</v>
      </c>
      <c r="B224" s="2" t="s">
        <v>121</v>
      </c>
      <c r="C224" s="3">
        <v>1.25</v>
      </c>
      <c r="D224" s="3">
        <v>2.27</v>
      </c>
      <c r="E224" s="2">
        <v>40</v>
      </c>
      <c r="F224" s="4">
        <f t="shared" si="4"/>
        <v>113.5</v>
      </c>
      <c r="G224" s="2" t="s">
        <v>61</v>
      </c>
    </row>
    <row r="225" ht="19.5" customHeight="1" spans="1:7">
      <c r="A225" s="2" t="s">
        <v>75</v>
      </c>
      <c r="B225" s="2" t="s">
        <v>121</v>
      </c>
      <c r="C225" s="3">
        <v>1.35</v>
      </c>
      <c r="D225" s="3">
        <v>2.27</v>
      </c>
      <c r="E225" s="2">
        <v>7</v>
      </c>
      <c r="F225" s="4">
        <f t="shared" si="4"/>
        <v>21.4515</v>
      </c>
      <c r="G225" s="2" t="s">
        <v>61</v>
      </c>
    </row>
    <row r="226" ht="19.5" customHeight="1" spans="1:7">
      <c r="A226" s="2" t="s">
        <v>75</v>
      </c>
      <c r="B226" s="2" t="s">
        <v>130</v>
      </c>
      <c r="C226" s="3">
        <v>1.43</v>
      </c>
      <c r="D226" s="3">
        <v>2.27</v>
      </c>
      <c r="E226" s="2">
        <v>2</v>
      </c>
      <c r="F226" s="4">
        <f t="shared" si="4"/>
        <v>6.4922</v>
      </c>
      <c r="G226" s="2" t="s">
        <v>61</v>
      </c>
    </row>
    <row r="227" ht="19.5" customHeight="1" spans="1:7">
      <c r="A227" s="2" t="s">
        <v>75</v>
      </c>
      <c r="B227" s="2" t="s">
        <v>121</v>
      </c>
      <c r="C227" s="3">
        <v>1.41</v>
      </c>
      <c r="D227" s="3">
        <v>2.27</v>
      </c>
      <c r="E227" s="2">
        <v>20</v>
      </c>
      <c r="F227" s="4">
        <f t="shared" si="4"/>
        <v>64.014</v>
      </c>
      <c r="G227" s="2" t="s">
        <v>61</v>
      </c>
    </row>
    <row r="228" ht="19.5" customHeight="1" spans="1:7">
      <c r="A228" s="2" t="s">
        <v>75</v>
      </c>
      <c r="B228" s="2" t="s">
        <v>139</v>
      </c>
      <c r="C228" s="3">
        <v>1.4</v>
      </c>
      <c r="D228" s="3">
        <v>2.27</v>
      </c>
      <c r="E228" s="2">
        <v>6</v>
      </c>
      <c r="F228" s="4">
        <f t="shared" si="4"/>
        <v>19.068</v>
      </c>
      <c r="G228" s="2" t="s">
        <v>61</v>
      </c>
    </row>
    <row r="229" ht="19.5" customHeight="1" spans="1:7">
      <c r="A229" s="2" t="s">
        <v>108</v>
      </c>
      <c r="B229" s="2" t="s">
        <v>121</v>
      </c>
      <c r="C229" s="3">
        <v>1.4</v>
      </c>
      <c r="D229" s="3">
        <v>3.08</v>
      </c>
      <c r="E229" s="2">
        <v>38</v>
      </c>
      <c r="F229" s="4">
        <f t="shared" si="4"/>
        <v>163.856</v>
      </c>
      <c r="G229" s="2" t="s">
        <v>61</v>
      </c>
    </row>
    <row r="230" ht="19.5" customHeight="1" spans="1:7">
      <c r="A230" s="2" t="s">
        <v>108</v>
      </c>
      <c r="B230" s="2" t="s">
        <v>121</v>
      </c>
      <c r="C230" s="3">
        <v>1.39</v>
      </c>
      <c r="D230" s="3">
        <v>2.45</v>
      </c>
      <c r="E230" s="2">
        <v>2</v>
      </c>
      <c r="F230" s="4">
        <f t="shared" si="4"/>
        <v>6.811</v>
      </c>
      <c r="G230" s="2" t="s">
        <v>61</v>
      </c>
    </row>
    <row r="231" ht="19.5" customHeight="1" spans="1:7">
      <c r="A231" s="2" t="s">
        <v>108</v>
      </c>
      <c r="B231" s="2" t="s">
        <v>139</v>
      </c>
      <c r="C231" s="3">
        <v>1.4</v>
      </c>
      <c r="D231" s="3">
        <v>2.45</v>
      </c>
      <c r="E231" s="2">
        <v>15</v>
      </c>
      <c r="F231" s="4">
        <f t="shared" si="4"/>
        <v>51.45</v>
      </c>
      <c r="G231" s="2" t="s">
        <v>61</v>
      </c>
    </row>
    <row r="232" ht="19.5" customHeight="1" spans="1:7">
      <c r="A232" s="2" t="s">
        <v>108</v>
      </c>
      <c r="B232" s="2" t="s">
        <v>121</v>
      </c>
      <c r="C232" s="3">
        <v>1.39</v>
      </c>
      <c r="D232" s="3">
        <v>2.45</v>
      </c>
      <c r="E232" s="2">
        <v>5</v>
      </c>
      <c r="F232" s="4">
        <f t="shared" si="4"/>
        <v>17.0275</v>
      </c>
      <c r="G232" s="2" t="s">
        <v>61</v>
      </c>
    </row>
    <row r="233" ht="19.5" customHeight="1" spans="1:7">
      <c r="A233" s="2" t="s">
        <v>108</v>
      </c>
      <c r="B233" s="2" t="s">
        <v>121</v>
      </c>
      <c r="C233" s="3">
        <v>1.35</v>
      </c>
      <c r="D233" s="3">
        <v>3.08</v>
      </c>
      <c r="E233" s="2">
        <v>2</v>
      </c>
      <c r="F233" s="4">
        <f t="shared" si="4"/>
        <v>8.316</v>
      </c>
      <c r="G233" s="2" t="s">
        <v>61</v>
      </c>
    </row>
    <row r="234" ht="19.5" customHeight="1" spans="1:7">
      <c r="A234" s="2" t="s">
        <v>108</v>
      </c>
      <c r="B234" s="2" t="s">
        <v>121</v>
      </c>
      <c r="C234" s="3">
        <v>1.4</v>
      </c>
      <c r="D234" s="3">
        <v>3.08</v>
      </c>
      <c r="E234" s="2">
        <v>40</v>
      </c>
      <c r="F234" s="4">
        <f t="shared" si="4"/>
        <v>172.48</v>
      </c>
      <c r="G234" s="2" t="s">
        <v>61</v>
      </c>
    </row>
    <row r="235" ht="19.5" customHeight="1" spans="1:7">
      <c r="A235" s="2" t="s">
        <v>108</v>
      </c>
      <c r="B235" s="2" t="s">
        <v>122</v>
      </c>
      <c r="C235" s="3">
        <v>1.41</v>
      </c>
      <c r="D235" s="3">
        <v>3.35</v>
      </c>
      <c r="E235" s="2">
        <v>35</v>
      </c>
      <c r="F235" s="4">
        <f t="shared" si="4"/>
        <v>165.3225</v>
      </c>
      <c r="G235" s="2" t="s">
        <v>61</v>
      </c>
    </row>
    <row r="236" ht="19.5" customHeight="1" spans="1:7">
      <c r="A236" s="2" t="s">
        <v>108</v>
      </c>
      <c r="B236" s="2" t="s">
        <v>121</v>
      </c>
      <c r="C236" s="3">
        <v>1.4</v>
      </c>
      <c r="D236" s="3">
        <v>2.27</v>
      </c>
      <c r="E236" s="2">
        <v>50</v>
      </c>
      <c r="F236" s="4">
        <f t="shared" si="4"/>
        <v>158.9</v>
      </c>
      <c r="G236" s="2" t="s">
        <v>61</v>
      </c>
    </row>
    <row r="237" ht="19.5" customHeight="1" spans="1:7">
      <c r="A237" s="2" t="s">
        <v>108</v>
      </c>
      <c r="B237" s="2" t="s">
        <v>121</v>
      </c>
      <c r="C237" s="3">
        <v>1.2</v>
      </c>
      <c r="D237" s="3">
        <v>2.27</v>
      </c>
      <c r="E237" s="2">
        <v>2</v>
      </c>
      <c r="F237" s="4">
        <f t="shared" si="4"/>
        <v>5.448</v>
      </c>
      <c r="G237" s="2" t="s">
        <v>61</v>
      </c>
    </row>
    <row r="238" ht="19.5" customHeight="1" spans="1:7">
      <c r="A238" s="2" t="s">
        <v>108</v>
      </c>
      <c r="B238" s="2" t="s">
        <v>130</v>
      </c>
      <c r="C238" s="3">
        <v>1.6</v>
      </c>
      <c r="D238" s="3">
        <v>2.27</v>
      </c>
      <c r="E238" s="2">
        <v>3</v>
      </c>
      <c r="F238" s="4">
        <f t="shared" si="4"/>
        <v>10.896</v>
      </c>
      <c r="G238" s="2" t="s">
        <v>61</v>
      </c>
    </row>
    <row r="239" ht="19.5" customHeight="1" spans="1:7">
      <c r="A239" s="2" t="s">
        <v>108</v>
      </c>
      <c r="B239" s="2" t="s">
        <v>121</v>
      </c>
      <c r="C239" s="3">
        <v>1.4</v>
      </c>
      <c r="D239" s="3">
        <v>2.27</v>
      </c>
      <c r="E239" s="2">
        <v>50</v>
      </c>
      <c r="F239" s="4">
        <f t="shared" si="4"/>
        <v>158.9</v>
      </c>
      <c r="G239" s="2" t="s">
        <v>61</v>
      </c>
    </row>
    <row r="240" ht="19.5" customHeight="1" spans="1:7">
      <c r="A240" s="2" t="s">
        <v>109</v>
      </c>
      <c r="B240" s="2" t="s">
        <v>121</v>
      </c>
      <c r="C240" s="3">
        <v>1.4</v>
      </c>
      <c r="D240" s="3">
        <v>3.08</v>
      </c>
      <c r="E240" s="2">
        <v>38</v>
      </c>
      <c r="F240" s="4">
        <f t="shared" si="4"/>
        <v>163.856</v>
      </c>
      <c r="G240" s="2" t="s">
        <v>61</v>
      </c>
    </row>
    <row r="241" ht="19.5" customHeight="1" spans="1:7">
      <c r="A241" s="2" t="s">
        <v>109</v>
      </c>
      <c r="B241" s="2" t="s">
        <v>121</v>
      </c>
      <c r="C241" s="3">
        <v>1.39</v>
      </c>
      <c r="D241" s="3">
        <v>2.45</v>
      </c>
      <c r="E241" s="2">
        <v>2</v>
      </c>
      <c r="F241" s="4">
        <f t="shared" si="4"/>
        <v>6.811</v>
      </c>
      <c r="G241" s="2" t="s">
        <v>61</v>
      </c>
    </row>
    <row r="242" ht="19.5" customHeight="1" spans="1:7">
      <c r="A242" s="2" t="s">
        <v>109</v>
      </c>
      <c r="B242" s="2" t="s">
        <v>139</v>
      </c>
      <c r="C242" s="3">
        <v>1.4</v>
      </c>
      <c r="D242" s="3">
        <v>2.45</v>
      </c>
      <c r="E242" s="2">
        <v>15</v>
      </c>
      <c r="F242" s="4">
        <f t="shared" si="4"/>
        <v>51.45</v>
      </c>
      <c r="G242" s="2" t="s">
        <v>61</v>
      </c>
    </row>
    <row r="243" ht="19.5" customHeight="1" spans="1:7">
      <c r="A243" s="2" t="s">
        <v>109</v>
      </c>
      <c r="B243" s="2" t="s">
        <v>121</v>
      </c>
      <c r="C243" s="3">
        <v>1.39</v>
      </c>
      <c r="D243" s="3">
        <v>2.45</v>
      </c>
      <c r="E243" s="2">
        <v>5</v>
      </c>
      <c r="F243" s="4">
        <f t="shared" si="4"/>
        <v>17.0275</v>
      </c>
      <c r="G243" s="2" t="s">
        <v>61</v>
      </c>
    </row>
    <row r="244" ht="19.5" customHeight="1" spans="1:7">
      <c r="A244" s="2" t="s">
        <v>109</v>
      </c>
      <c r="B244" s="2" t="s">
        <v>121</v>
      </c>
      <c r="C244" s="3">
        <v>1.35</v>
      </c>
      <c r="D244" s="3">
        <v>3.08</v>
      </c>
      <c r="E244" s="2">
        <v>2</v>
      </c>
      <c r="F244" s="4">
        <f t="shared" si="4"/>
        <v>8.316</v>
      </c>
      <c r="G244" s="2" t="s">
        <v>61</v>
      </c>
    </row>
    <row r="245" ht="19.5" customHeight="1" spans="1:7">
      <c r="A245" s="2" t="s">
        <v>109</v>
      </c>
      <c r="B245" s="2" t="s">
        <v>121</v>
      </c>
      <c r="C245" s="3">
        <v>1.4</v>
      </c>
      <c r="D245" s="3">
        <v>3.08</v>
      </c>
      <c r="E245" s="2">
        <v>40</v>
      </c>
      <c r="F245" s="4">
        <f t="shared" si="4"/>
        <v>172.48</v>
      </c>
      <c r="G245" s="2" t="s">
        <v>61</v>
      </c>
    </row>
    <row r="246" ht="19.5" customHeight="1" spans="1:7">
      <c r="A246" s="2" t="s">
        <v>109</v>
      </c>
      <c r="B246" s="2" t="s">
        <v>122</v>
      </c>
      <c r="C246" s="3">
        <v>1.41</v>
      </c>
      <c r="D246" s="3">
        <v>3.35</v>
      </c>
      <c r="E246" s="2">
        <v>35</v>
      </c>
      <c r="F246" s="4">
        <f t="shared" si="4"/>
        <v>165.3225</v>
      </c>
      <c r="G246" s="2" t="s">
        <v>61</v>
      </c>
    </row>
    <row r="247" ht="19.5" customHeight="1" spans="1:7">
      <c r="A247" s="2" t="s">
        <v>109</v>
      </c>
      <c r="B247" s="2" t="s">
        <v>121</v>
      </c>
      <c r="C247" s="3">
        <v>1.4</v>
      </c>
      <c r="D247" s="3">
        <v>2.27</v>
      </c>
      <c r="E247" s="2">
        <v>50</v>
      </c>
      <c r="F247" s="4">
        <f t="shared" si="4"/>
        <v>158.9</v>
      </c>
      <c r="G247" s="2" t="s">
        <v>61</v>
      </c>
    </row>
    <row r="248" ht="19.5" customHeight="1" spans="1:7">
      <c r="A248" s="2" t="s">
        <v>109</v>
      </c>
      <c r="B248" s="2" t="s">
        <v>121</v>
      </c>
      <c r="C248" s="3">
        <v>1.2</v>
      </c>
      <c r="D248" s="3">
        <v>2.27</v>
      </c>
      <c r="E248" s="2">
        <v>2</v>
      </c>
      <c r="F248" s="4">
        <f t="shared" si="4"/>
        <v>5.448</v>
      </c>
      <c r="G248" s="2" t="s">
        <v>61</v>
      </c>
    </row>
    <row r="249" ht="19.5" customHeight="1" spans="1:7">
      <c r="A249" s="2" t="s">
        <v>109</v>
      </c>
      <c r="B249" s="2" t="s">
        <v>130</v>
      </c>
      <c r="C249" s="3">
        <v>1.6</v>
      </c>
      <c r="D249" s="3">
        <v>2.27</v>
      </c>
      <c r="E249" s="2">
        <v>3</v>
      </c>
      <c r="F249" s="4">
        <f t="shared" si="4"/>
        <v>10.896</v>
      </c>
      <c r="G249" s="2" t="s">
        <v>61</v>
      </c>
    </row>
    <row r="250" ht="19.5" customHeight="1" spans="1:7">
      <c r="A250" s="2" t="s">
        <v>109</v>
      </c>
      <c r="B250" s="2" t="s">
        <v>121</v>
      </c>
      <c r="C250" s="3">
        <v>1.4</v>
      </c>
      <c r="D250" s="3">
        <v>2.27</v>
      </c>
      <c r="E250" s="2">
        <v>50</v>
      </c>
      <c r="F250" s="4">
        <f t="shared" si="4"/>
        <v>158.9</v>
      </c>
      <c r="G250" s="2" t="s">
        <v>61</v>
      </c>
    </row>
    <row r="251" ht="19.5" customHeight="1" spans="1:7">
      <c r="A251" s="2" t="s">
        <v>110</v>
      </c>
      <c r="B251" s="2" t="s">
        <v>121</v>
      </c>
      <c r="C251" s="3">
        <v>1.4</v>
      </c>
      <c r="D251" s="3">
        <v>3.08</v>
      </c>
      <c r="E251" s="2">
        <v>38</v>
      </c>
      <c r="F251" s="4">
        <f t="shared" ref="F251:F314" si="5">E251*D251*C251</f>
        <v>163.856</v>
      </c>
      <c r="G251" s="2" t="s">
        <v>61</v>
      </c>
    </row>
    <row r="252" ht="19.5" customHeight="1" spans="1:7">
      <c r="A252" s="2" t="s">
        <v>110</v>
      </c>
      <c r="B252" s="2" t="s">
        <v>121</v>
      </c>
      <c r="C252" s="3">
        <v>1.39</v>
      </c>
      <c r="D252" s="3">
        <v>2.45</v>
      </c>
      <c r="E252" s="2">
        <v>2</v>
      </c>
      <c r="F252" s="4">
        <f t="shared" si="5"/>
        <v>6.811</v>
      </c>
      <c r="G252" s="2" t="s">
        <v>61</v>
      </c>
    </row>
    <row r="253" ht="19.5" customHeight="1" spans="1:7">
      <c r="A253" s="2" t="s">
        <v>110</v>
      </c>
      <c r="B253" s="2" t="s">
        <v>139</v>
      </c>
      <c r="C253" s="3">
        <v>1.4</v>
      </c>
      <c r="D253" s="3">
        <v>2.45</v>
      </c>
      <c r="E253" s="2">
        <v>15</v>
      </c>
      <c r="F253" s="4">
        <f t="shared" si="5"/>
        <v>51.45</v>
      </c>
      <c r="G253" s="2" t="s">
        <v>61</v>
      </c>
    </row>
    <row r="254" ht="19.5" customHeight="1" spans="1:7">
      <c r="A254" s="2" t="s">
        <v>110</v>
      </c>
      <c r="B254" s="2" t="s">
        <v>121</v>
      </c>
      <c r="C254" s="3">
        <v>1.39</v>
      </c>
      <c r="D254" s="3">
        <v>2.45</v>
      </c>
      <c r="E254" s="2">
        <v>5</v>
      </c>
      <c r="F254" s="4">
        <f t="shared" si="5"/>
        <v>17.0275</v>
      </c>
      <c r="G254" s="2" t="s">
        <v>61</v>
      </c>
    </row>
    <row r="255" ht="19.5" customHeight="1" spans="1:7">
      <c r="A255" s="2" t="s">
        <v>110</v>
      </c>
      <c r="B255" s="2" t="s">
        <v>121</v>
      </c>
      <c r="C255" s="3">
        <v>1.35</v>
      </c>
      <c r="D255" s="3">
        <v>3.08</v>
      </c>
      <c r="E255" s="2">
        <v>2</v>
      </c>
      <c r="F255" s="4">
        <f t="shared" si="5"/>
        <v>8.316</v>
      </c>
      <c r="G255" s="2" t="s">
        <v>61</v>
      </c>
    </row>
    <row r="256" ht="19.5" customHeight="1" spans="1:7">
      <c r="A256" s="2" t="s">
        <v>110</v>
      </c>
      <c r="B256" s="2" t="s">
        <v>121</v>
      </c>
      <c r="C256" s="3">
        <v>1.4</v>
      </c>
      <c r="D256" s="3">
        <v>3.08</v>
      </c>
      <c r="E256" s="2">
        <v>40</v>
      </c>
      <c r="F256" s="4">
        <f t="shared" si="5"/>
        <v>172.48</v>
      </c>
      <c r="G256" s="2" t="s">
        <v>61</v>
      </c>
    </row>
    <row r="257" ht="19.5" customHeight="1" spans="1:7">
      <c r="A257" s="2" t="s">
        <v>110</v>
      </c>
      <c r="B257" s="2" t="s">
        <v>122</v>
      </c>
      <c r="C257" s="3">
        <v>1.41</v>
      </c>
      <c r="D257" s="3">
        <v>3.35</v>
      </c>
      <c r="E257" s="2">
        <v>35</v>
      </c>
      <c r="F257" s="4">
        <f t="shared" si="5"/>
        <v>165.3225</v>
      </c>
      <c r="G257" s="2" t="s">
        <v>61</v>
      </c>
    </row>
    <row r="258" ht="19.5" customHeight="1" spans="1:7">
      <c r="A258" s="2" t="s">
        <v>110</v>
      </c>
      <c r="B258" s="2" t="s">
        <v>121</v>
      </c>
      <c r="C258" s="3">
        <v>1.4</v>
      </c>
      <c r="D258" s="3">
        <v>2.27</v>
      </c>
      <c r="E258" s="2">
        <v>50</v>
      </c>
      <c r="F258" s="4">
        <f t="shared" si="5"/>
        <v>158.9</v>
      </c>
      <c r="G258" s="2" t="s">
        <v>61</v>
      </c>
    </row>
    <row r="259" ht="19.5" customHeight="1" spans="1:7">
      <c r="A259" s="2" t="s">
        <v>110</v>
      </c>
      <c r="B259" s="2" t="s">
        <v>121</v>
      </c>
      <c r="C259" s="3">
        <v>1.2</v>
      </c>
      <c r="D259" s="3">
        <v>2.27</v>
      </c>
      <c r="E259" s="2">
        <v>2</v>
      </c>
      <c r="F259" s="4">
        <f t="shared" si="5"/>
        <v>5.448</v>
      </c>
      <c r="G259" s="2" t="s">
        <v>61</v>
      </c>
    </row>
    <row r="260" ht="19.5" customHeight="1" spans="1:7">
      <c r="A260" s="2" t="s">
        <v>110</v>
      </c>
      <c r="B260" s="2" t="s">
        <v>130</v>
      </c>
      <c r="C260" s="3">
        <v>1.6</v>
      </c>
      <c r="D260" s="3">
        <v>2.27</v>
      </c>
      <c r="E260" s="2">
        <v>3</v>
      </c>
      <c r="F260" s="4">
        <f t="shared" si="5"/>
        <v>10.896</v>
      </c>
      <c r="G260" s="2" t="s">
        <v>61</v>
      </c>
    </row>
    <row r="261" ht="19.5" customHeight="1" spans="1:7">
      <c r="A261" s="2" t="s">
        <v>110</v>
      </c>
      <c r="B261" s="2" t="s">
        <v>121</v>
      </c>
      <c r="C261" s="3">
        <v>1.4</v>
      </c>
      <c r="D261" s="3">
        <v>2.27</v>
      </c>
      <c r="E261" s="2">
        <v>50</v>
      </c>
      <c r="F261" s="4">
        <f t="shared" si="5"/>
        <v>158.9</v>
      </c>
      <c r="G261" s="2" t="s">
        <v>61</v>
      </c>
    </row>
    <row r="262" ht="19.5" customHeight="1" spans="1:7">
      <c r="A262" s="2" t="s">
        <v>111</v>
      </c>
      <c r="B262" s="2" t="s">
        <v>121</v>
      </c>
      <c r="C262" s="3">
        <v>1.4</v>
      </c>
      <c r="D262" s="3">
        <v>3.08</v>
      </c>
      <c r="E262" s="2">
        <v>38</v>
      </c>
      <c r="F262" s="4">
        <f t="shared" ref="F262:F272" si="6">E262*D262*C262</f>
        <v>163.856</v>
      </c>
      <c r="G262" s="2" t="s">
        <v>61</v>
      </c>
    </row>
    <row r="263" ht="19.5" customHeight="1" spans="1:7">
      <c r="A263" s="2" t="s">
        <v>111</v>
      </c>
      <c r="B263" s="2" t="s">
        <v>121</v>
      </c>
      <c r="C263" s="3">
        <v>1.39</v>
      </c>
      <c r="D263" s="3">
        <v>2.45</v>
      </c>
      <c r="E263" s="2">
        <v>2</v>
      </c>
      <c r="F263" s="4">
        <f t="shared" si="6"/>
        <v>6.811</v>
      </c>
      <c r="G263" s="2" t="s">
        <v>61</v>
      </c>
    </row>
    <row r="264" ht="19.5" customHeight="1" spans="1:7">
      <c r="A264" s="2" t="s">
        <v>111</v>
      </c>
      <c r="B264" s="2" t="s">
        <v>139</v>
      </c>
      <c r="C264" s="3">
        <v>1.4</v>
      </c>
      <c r="D264" s="3">
        <v>2.45</v>
      </c>
      <c r="E264" s="2">
        <v>15</v>
      </c>
      <c r="F264" s="4">
        <f t="shared" si="6"/>
        <v>51.45</v>
      </c>
      <c r="G264" s="2" t="s">
        <v>61</v>
      </c>
    </row>
    <row r="265" ht="19.5" customHeight="1" spans="1:7">
      <c r="A265" s="2" t="s">
        <v>111</v>
      </c>
      <c r="B265" s="2" t="s">
        <v>121</v>
      </c>
      <c r="C265" s="3">
        <v>1.39</v>
      </c>
      <c r="D265" s="3">
        <v>2.45</v>
      </c>
      <c r="E265" s="2">
        <v>5</v>
      </c>
      <c r="F265" s="4">
        <f t="shared" si="6"/>
        <v>17.0275</v>
      </c>
      <c r="G265" s="2" t="s">
        <v>61</v>
      </c>
    </row>
    <row r="266" ht="19.5" customHeight="1" spans="1:7">
      <c r="A266" s="2" t="s">
        <v>111</v>
      </c>
      <c r="B266" s="2" t="s">
        <v>121</v>
      </c>
      <c r="C266" s="3">
        <v>1.35</v>
      </c>
      <c r="D266" s="3">
        <v>3.08</v>
      </c>
      <c r="E266" s="2">
        <v>2</v>
      </c>
      <c r="F266" s="4">
        <f t="shared" si="6"/>
        <v>8.316</v>
      </c>
      <c r="G266" s="2" t="s">
        <v>61</v>
      </c>
    </row>
    <row r="267" ht="19.5" customHeight="1" spans="1:7">
      <c r="A267" s="2" t="s">
        <v>111</v>
      </c>
      <c r="B267" s="2" t="s">
        <v>121</v>
      </c>
      <c r="C267" s="3">
        <v>1.4</v>
      </c>
      <c r="D267" s="3">
        <v>3.08</v>
      </c>
      <c r="E267" s="2">
        <v>40</v>
      </c>
      <c r="F267" s="4">
        <f t="shared" si="6"/>
        <v>172.48</v>
      </c>
      <c r="G267" s="2" t="s">
        <v>61</v>
      </c>
    </row>
    <row r="268" ht="19.5" customHeight="1" spans="1:7">
      <c r="A268" s="2" t="s">
        <v>111</v>
      </c>
      <c r="B268" s="2" t="s">
        <v>122</v>
      </c>
      <c r="C268" s="3">
        <v>1.41</v>
      </c>
      <c r="D268" s="3">
        <v>3.35</v>
      </c>
      <c r="E268" s="2">
        <v>35</v>
      </c>
      <c r="F268" s="4">
        <f t="shared" si="6"/>
        <v>165.3225</v>
      </c>
      <c r="G268" s="2" t="s">
        <v>61</v>
      </c>
    </row>
    <row r="269" ht="19.5" customHeight="1" spans="1:7">
      <c r="A269" s="2" t="s">
        <v>111</v>
      </c>
      <c r="B269" s="2" t="s">
        <v>121</v>
      </c>
      <c r="C269" s="3">
        <v>1.4</v>
      </c>
      <c r="D269" s="3">
        <v>2.27</v>
      </c>
      <c r="E269" s="2">
        <v>50</v>
      </c>
      <c r="F269" s="4">
        <f t="shared" si="6"/>
        <v>158.9</v>
      </c>
      <c r="G269" s="2" t="s">
        <v>61</v>
      </c>
    </row>
    <row r="270" ht="19.5" customHeight="1" spans="1:7">
      <c r="A270" s="2" t="s">
        <v>111</v>
      </c>
      <c r="B270" s="2" t="s">
        <v>121</v>
      </c>
      <c r="C270" s="3">
        <v>1.2</v>
      </c>
      <c r="D270" s="3">
        <v>2.27</v>
      </c>
      <c r="E270" s="2">
        <v>2</v>
      </c>
      <c r="F270" s="4">
        <f t="shared" si="6"/>
        <v>5.448</v>
      </c>
      <c r="G270" s="2" t="s">
        <v>61</v>
      </c>
    </row>
    <row r="271" ht="19.5" customHeight="1" spans="1:7">
      <c r="A271" s="2" t="s">
        <v>111</v>
      </c>
      <c r="B271" s="2" t="s">
        <v>130</v>
      </c>
      <c r="C271" s="3">
        <v>1.6</v>
      </c>
      <c r="D271" s="3">
        <v>2.27</v>
      </c>
      <c r="E271" s="2">
        <v>3</v>
      </c>
      <c r="F271" s="4">
        <f t="shared" si="6"/>
        <v>10.896</v>
      </c>
      <c r="G271" s="2" t="s">
        <v>61</v>
      </c>
    </row>
    <row r="272" ht="19.5" customHeight="1" spans="1:7">
      <c r="A272" s="2" t="s">
        <v>111</v>
      </c>
      <c r="B272" s="2" t="s">
        <v>121</v>
      </c>
      <c r="C272" s="3">
        <v>1.4</v>
      </c>
      <c r="D272" s="3">
        <v>2.27</v>
      </c>
      <c r="E272" s="2">
        <v>50</v>
      </c>
      <c r="F272" s="4">
        <f t="shared" si="6"/>
        <v>158.9</v>
      </c>
      <c r="G272" s="2" t="s">
        <v>61</v>
      </c>
    </row>
    <row r="273" ht="19.5" customHeight="1" spans="1:7">
      <c r="A273" s="2" t="s">
        <v>112</v>
      </c>
      <c r="B273" s="2" t="s">
        <v>121</v>
      </c>
      <c r="C273" s="3">
        <v>1.4</v>
      </c>
      <c r="D273" s="3">
        <v>3.08</v>
      </c>
      <c r="E273" s="2">
        <v>38</v>
      </c>
      <c r="F273" s="4">
        <f t="shared" si="5"/>
        <v>163.856</v>
      </c>
      <c r="G273" s="2" t="s">
        <v>61</v>
      </c>
    </row>
    <row r="274" ht="19.5" customHeight="1" spans="1:7">
      <c r="A274" s="2" t="s">
        <v>112</v>
      </c>
      <c r="B274" s="2" t="s">
        <v>121</v>
      </c>
      <c r="C274" s="3">
        <v>1.39</v>
      </c>
      <c r="D274" s="3">
        <v>2.45</v>
      </c>
      <c r="E274" s="2">
        <v>2</v>
      </c>
      <c r="F274" s="4">
        <f t="shared" si="5"/>
        <v>6.811</v>
      </c>
      <c r="G274" s="2" t="s">
        <v>61</v>
      </c>
    </row>
    <row r="275" ht="19.5" customHeight="1" spans="1:7">
      <c r="A275" s="2" t="s">
        <v>112</v>
      </c>
      <c r="B275" s="2" t="s">
        <v>139</v>
      </c>
      <c r="C275" s="3">
        <v>1.4</v>
      </c>
      <c r="D275" s="3">
        <v>2.45</v>
      </c>
      <c r="E275" s="2">
        <v>15</v>
      </c>
      <c r="F275" s="4">
        <f t="shared" si="5"/>
        <v>51.45</v>
      </c>
      <c r="G275" s="2" t="s">
        <v>61</v>
      </c>
    </row>
    <row r="276" ht="19.5" customHeight="1" spans="1:7">
      <c r="A276" s="2" t="s">
        <v>112</v>
      </c>
      <c r="B276" s="2" t="s">
        <v>121</v>
      </c>
      <c r="C276" s="3">
        <v>1.39</v>
      </c>
      <c r="D276" s="3">
        <v>2.45</v>
      </c>
      <c r="E276" s="2">
        <v>5</v>
      </c>
      <c r="F276" s="4">
        <f t="shared" si="5"/>
        <v>17.0275</v>
      </c>
      <c r="G276" s="2" t="s">
        <v>61</v>
      </c>
    </row>
    <row r="277" ht="19.5" customHeight="1" spans="1:7">
      <c r="A277" s="2" t="s">
        <v>112</v>
      </c>
      <c r="B277" s="2" t="s">
        <v>121</v>
      </c>
      <c r="C277" s="3">
        <v>1.35</v>
      </c>
      <c r="D277" s="3">
        <v>3.08</v>
      </c>
      <c r="E277" s="2">
        <v>2</v>
      </c>
      <c r="F277" s="4">
        <f t="shared" si="5"/>
        <v>8.316</v>
      </c>
      <c r="G277" s="2" t="s">
        <v>61</v>
      </c>
    </row>
    <row r="278" ht="19.5" customHeight="1" spans="1:7">
      <c r="A278" s="2" t="s">
        <v>112</v>
      </c>
      <c r="B278" s="2" t="s">
        <v>121</v>
      </c>
      <c r="C278" s="3">
        <v>1.4</v>
      </c>
      <c r="D278" s="3">
        <v>3.08</v>
      </c>
      <c r="E278" s="2">
        <v>40</v>
      </c>
      <c r="F278" s="4">
        <f t="shared" si="5"/>
        <v>172.48</v>
      </c>
      <c r="G278" s="2" t="s">
        <v>61</v>
      </c>
    </row>
    <row r="279" ht="19.5" customHeight="1" spans="1:7">
      <c r="A279" s="2" t="s">
        <v>112</v>
      </c>
      <c r="B279" s="2" t="s">
        <v>122</v>
      </c>
      <c r="C279" s="3">
        <v>1.41</v>
      </c>
      <c r="D279" s="3">
        <v>3.35</v>
      </c>
      <c r="E279" s="2">
        <v>35</v>
      </c>
      <c r="F279" s="4">
        <f t="shared" si="5"/>
        <v>165.3225</v>
      </c>
      <c r="G279" s="2" t="s">
        <v>61</v>
      </c>
    </row>
    <row r="280" ht="19.5" customHeight="1" spans="1:7">
      <c r="A280" s="2" t="s">
        <v>112</v>
      </c>
      <c r="B280" s="2" t="s">
        <v>121</v>
      </c>
      <c r="C280" s="3">
        <v>1.4</v>
      </c>
      <c r="D280" s="3">
        <v>2.27</v>
      </c>
      <c r="E280" s="2">
        <v>50</v>
      </c>
      <c r="F280" s="4">
        <f t="shared" si="5"/>
        <v>158.9</v>
      </c>
      <c r="G280" s="2" t="s">
        <v>61</v>
      </c>
    </row>
    <row r="281" ht="19.5" customHeight="1" spans="1:7">
      <c r="A281" s="2" t="s">
        <v>112</v>
      </c>
      <c r="B281" s="2" t="s">
        <v>121</v>
      </c>
      <c r="C281" s="3">
        <v>1.2</v>
      </c>
      <c r="D281" s="3">
        <v>2.27</v>
      </c>
      <c r="E281" s="2">
        <v>2</v>
      </c>
      <c r="F281" s="4">
        <f t="shared" si="5"/>
        <v>5.448</v>
      </c>
      <c r="G281" s="2" t="s">
        <v>61</v>
      </c>
    </row>
    <row r="282" ht="19.5" customHeight="1" spans="1:7">
      <c r="A282" s="2" t="s">
        <v>112</v>
      </c>
      <c r="B282" s="2" t="s">
        <v>130</v>
      </c>
      <c r="C282" s="3">
        <v>1.6</v>
      </c>
      <c r="D282" s="3">
        <v>2.27</v>
      </c>
      <c r="E282" s="2">
        <v>3</v>
      </c>
      <c r="F282" s="4">
        <f t="shared" si="5"/>
        <v>10.896</v>
      </c>
      <c r="G282" s="2" t="s">
        <v>61</v>
      </c>
    </row>
    <row r="283" ht="19.5" customHeight="1" spans="1:7">
      <c r="A283" s="2" t="s">
        <v>112</v>
      </c>
      <c r="B283" s="2" t="s">
        <v>121</v>
      </c>
      <c r="C283" s="3">
        <v>1.4</v>
      </c>
      <c r="D283" s="3">
        <v>2.27</v>
      </c>
      <c r="E283" s="2">
        <v>50</v>
      </c>
      <c r="F283" s="4">
        <f t="shared" si="5"/>
        <v>158.9</v>
      </c>
      <c r="G283" s="2" t="s">
        <v>61</v>
      </c>
    </row>
    <row r="284" ht="19.5" customHeight="1" spans="1:7">
      <c r="A284" s="2" t="s">
        <v>113</v>
      </c>
      <c r="B284" s="2" t="s">
        <v>121</v>
      </c>
      <c r="C284" s="3">
        <v>1.4</v>
      </c>
      <c r="D284" s="3">
        <v>3.08</v>
      </c>
      <c r="E284" s="2">
        <v>38</v>
      </c>
      <c r="F284" s="4">
        <f t="shared" si="5"/>
        <v>163.856</v>
      </c>
      <c r="G284" s="2" t="s">
        <v>61</v>
      </c>
    </row>
    <row r="285" ht="19.5" customHeight="1" spans="1:7">
      <c r="A285" s="2" t="s">
        <v>113</v>
      </c>
      <c r="B285" s="2" t="s">
        <v>121</v>
      </c>
      <c r="C285" s="3">
        <v>1.39</v>
      </c>
      <c r="D285" s="3">
        <v>2.45</v>
      </c>
      <c r="E285" s="2">
        <v>2</v>
      </c>
      <c r="F285" s="4">
        <f t="shared" si="5"/>
        <v>6.811</v>
      </c>
      <c r="G285" s="2" t="s">
        <v>61</v>
      </c>
    </row>
    <row r="286" ht="19.5" customHeight="1" spans="1:7">
      <c r="A286" s="2" t="s">
        <v>113</v>
      </c>
      <c r="B286" s="2" t="s">
        <v>139</v>
      </c>
      <c r="C286" s="3">
        <v>1.4</v>
      </c>
      <c r="D286" s="3">
        <v>2.45</v>
      </c>
      <c r="E286" s="2">
        <v>15</v>
      </c>
      <c r="F286" s="4">
        <f t="shared" si="5"/>
        <v>51.45</v>
      </c>
      <c r="G286" s="2" t="s">
        <v>61</v>
      </c>
    </row>
    <row r="287" ht="19.5" customHeight="1" spans="1:7">
      <c r="A287" s="2" t="s">
        <v>113</v>
      </c>
      <c r="B287" s="2" t="s">
        <v>121</v>
      </c>
      <c r="C287" s="3">
        <v>1.39</v>
      </c>
      <c r="D287" s="3">
        <v>2.45</v>
      </c>
      <c r="E287" s="2">
        <v>5</v>
      </c>
      <c r="F287" s="4">
        <f t="shared" si="5"/>
        <v>17.0275</v>
      </c>
      <c r="G287" s="2" t="s">
        <v>61</v>
      </c>
    </row>
    <row r="288" ht="19.5" customHeight="1" spans="1:7">
      <c r="A288" s="2" t="s">
        <v>113</v>
      </c>
      <c r="B288" s="2" t="s">
        <v>121</v>
      </c>
      <c r="C288" s="3">
        <v>1.35</v>
      </c>
      <c r="D288" s="3">
        <v>3.08</v>
      </c>
      <c r="E288" s="2">
        <v>2</v>
      </c>
      <c r="F288" s="4">
        <f t="shared" si="5"/>
        <v>8.316</v>
      </c>
      <c r="G288" s="2" t="s">
        <v>61</v>
      </c>
    </row>
    <row r="289" ht="19.5" customHeight="1" spans="1:7">
      <c r="A289" s="2" t="s">
        <v>113</v>
      </c>
      <c r="B289" s="2" t="s">
        <v>121</v>
      </c>
      <c r="C289" s="3">
        <v>1.4</v>
      </c>
      <c r="D289" s="3">
        <v>3.08</v>
      </c>
      <c r="E289" s="2">
        <v>40</v>
      </c>
      <c r="F289" s="4">
        <f t="shared" si="5"/>
        <v>172.48</v>
      </c>
      <c r="G289" s="2" t="s">
        <v>61</v>
      </c>
    </row>
    <row r="290" ht="19.5" customHeight="1" spans="1:7">
      <c r="A290" s="2" t="s">
        <v>113</v>
      </c>
      <c r="B290" s="2" t="s">
        <v>122</v>
      </c>
      <c r="C290" s="3">
        <v>1.41</v>
      </c>
      <c r="D290" s="3">
        <v>3.35</v>
      </c>
      <c r="E290" s="2">
        <v>35</v>
      </c>
      <c r="F290" s="4">
        <f t="shared" si="5"/>
        <v>165.3225</v>
      </c>
      <c r="G290" s="2" t="s">
        <v>61</v>
      </c>
    </row>
    <row r="291" ht="19.5" customHeight="1" spans="1:7">
      <c r="A291" s="2" t="s">
        <v>113</v>
      </c>
      <c r="B291" s="2" t="s">
        <v>121</v>
      </c>
      <c r="C291" s="3">
        <v>1.4</v>
      </c>
      <c r="D291" s="3">
        <v>2.3</v>
      </c>
      <c r="E291" s="2">
        <v>50</v>
      </c>
      <c r="F291" s="4">
        <f t="shared" si="5"/>
        <v>161</v>
      </c>
      <c r="G291" s="2" t="s">
        <v>61</v>
      </c>
    </row>
    <row r="292" ht="19.5" customHeight="1" spans="1:7">
      <c r="A292" s="2" t="s">
        <v>113</v>
      </c>
      <c r="B292" s="2" t="s">
        <v>121</v>
      </c>
      <c r="C292" s="3">
        <v>1.2</v>
      </c>
      <c r="D292" s="3">
        <v>2.3</v>
      </c>
      <c r="E292" s="2">
        <v>2</v>
      </c>
      <c r="F292" s="4">
        <f t="shared" si="5"/>
        <v>5.52</v>
      </c>
      <c r="G292" s="2" t="s">
        <v>61</v>
      </c>
    </row>
    <row r="293" ht="19.5" customHeight="1" spans="1:7">
      <c r="A293" s="2" t="s">
        <v>113</v>
      </c>
      <c r="B293" s="2" t="s">
        <v>130</v>
      </c>
      <c r="C293" s="3">
        <v>1.6</v>
      </c>
      <c r="D293" s="3">
        <v>2.3</v>
      </c>
      <c r="E293" s="2">
        <v>3</v>
      </c>
      <c r="F293" s="4">
        <f t="shared" si="5"/>
        <v>11.04</v>
      </c>
      <c r="G293" s="2" t="s">
        <v>61</v>
      </c>
    </row>
    <row r="294" ht="19.5" customHeight="1" spans="1:7">
      <c r="A294" s="2" t="s">
        <v>113</v>
      </c>
      <c r="B294" s="2" t="s">
        <v>121</v>
      </c>
      <c r="C294" s="3">
        <v>1.4</v>
      </c>
      <c r="D294" s="3">
        <v>2.3</v>
      </c>
      <c r="E294" s="2">
        <v>50</v>
      </c>
      <c r="F294" s="4">
        <f t="shared" si="5"/>
        <v>161</v>
      </c>
      <c r="G294" s="2" t="s">
        <v>61</v>
      </c>
    </row>
    <row r="295" ht="19.5" customHeight="1" spans="1:7">
      <c r="A295" s="2" t="s">
        <v>114</v>
      </c>
      <c r="B295" s="2" t="s">
        <v>121</v>
      </c>
      <c r="C295" s="3">
        <v>1.4</v>
      </c>
      <c r="D295" s="3">
        <v>3.08</v>
      </c>
      <c r="E295" s="2">
        <v>38</v>
      </c>
      <c r="F295" s="4">
        <f t="shared" si="5"/>
        <v>163.856</v>
      </c>
      <c r="G295" s="2" t="s">
        <v>61</v>
      </c>
    </row>
    <row r="296" ht="19.5" customHeight="1" spans="1:7">
      <c r="A296" s="2" t="s">
        <v>114</v>
      </c>
      <c r="B296" s="2" t="s">
        <v>121</v>
      </c>
      <c r="C296" s="3">
        <v>1.39</v>
      </c>
      <c r="D296" s="3">
        <v>2.45</v>
      </c>
      <c r="E296" s="2">
        <v>2</v>
      </c>
      <c r="F296" s="4">
        <f t="shared" si="5"/>
        <v>6.811</v>
      </c>
      <c r="G296" s="2" t="s">
        <v>61</v>
      </c>
    </row>
    <row r="297" ht="19.5" customHeight="1" spans="1:7">
      <c r="A297" s="2" t="s">
        <v>114</v>
      </c>
      <c r="B297" s="2" t="s">
        <v>139</v>
      </c>
      <c r="C297" s="3">
        <v>1.4</v>
      </c>
      <c r="D297" s="3">
        <v>2.5</v>
      </c>
      <c r="E297" s="2">
        <v>15</v>
      </c>
      <c r="F297" s="4">
        <f t="shared" si="5"/>
        <v>52.5</v>
      </c>
      <c r="G297" s="2" t="s">
        <v>61</v>
      </c>
    </row>
    <row r="298" ht="19.5" customHeight="1" spans="1:7">
      <c r="A298" s="2" t="s">
        <v>114</v>
      </c>
      <c r="B298" s="2" t="s">
        <v>121</v>
      </c>
      <c r="C298" s="3">
        <v>1.39</v>
      </c>
      <c r="D298" s="3">
        <v>2.5</v>
      </c>
      <c r="E298" s="2">
        <v>5</v>
      </c>
      <c r="F298" s="4">
        <f t="shared" si="5"/>
        <v>17.375</v>
      </c>
      <c r="G298" s="2" t="s">
        <v>61</v>
      </c>
    </row>
    <row r="299" ht="19.5" customHeight="1" spans="1:7">
      <c r="A299" s="2" t="s">
        <v>114</v>
      </c>
      <c r="B299" s="2" t="s">
        <v>121</v>
      </c>
      <c r="C299" s="3">
        <v>1.35</v>
      </c>
      <c r="D299" s="3">
        <v>3.08</v>
      </c>
      <c r="E299" s="2">
        <v>2</v>
      </c>
      <c r="F299" s="4">
        <f t="shared" si="5"/>
        <v>8.316</v>
      </c>
      <c r="G299" s="2" t="s">
        <v>61</v>
      </c>
    </row>
    <row r="300" ht="19.5" customHeight="1" spans="1:7">
      <c r="A300" s="2" t="s">
        <v>114</v>
      </c>
      <c r="B300" s="2" t="s">
        <v>121</v>
      </c>
      <c r="C300" s="3">
        <v>1.4</v>
      </c>
      <c r="D300" s="3">
        <v>3.08</v>
      </c>
      <c r="E300" s="2">
        <v>40</v>
      </c>
      <c r="F300" s="4">
        <f t="shared" si="5"/>
        <v>172.48</v>
      </c>
      <c r="G300" s="2" t="s">
        <v>61</v>
      </c>
    </row>
    <row r="301" ht="19.5" customHeight="1" spans="1:7">
      <c r="A301" s="2" t="s">
        <v>114</v>
      </c>
      <c r="B301" s="2" t="s">
        <v>122</v>
      </c>
      <c r="C301" s="3">
        <v>1.41</v>
      </c>
      <c r="D301" s="3">
        <v>3.35</v>
      </c>
      <c r="E301" s="2">
        <v>35</v>
      </c>
      <c r="F301" s="4">
        <f t="shared" si="5"/>
        <v>165.3225</v>
      </c>
      <c r="G301" s="2" t="s">
        <v>61</v>
      </c>
    </row>
    <row r="302" ht="19.5" customHeight="1" spans="1:7">
      <c r="A302" s="2" t="s">
        <v>114</v>
      </c>
      <c r="B302" s="2" t="s">
        <v>121</v>
      </c>
      <c r="C302" s="3">
        <v>1.4</v>
      </c>
      <c r="D302" s="3">
        <v>2.3</v>
      </c>
      <c r="E302" s="2">
        <v>50</v>
      </c>
      <c r="F302" s="4">
        <f t="shared" si="5"/>
        <v>161</v>
      </c>
      <c r="G302" s="2" t="s">
        <v>61</v>
      </c>
    </row>
    <row r="303" ht="19.5" customHeight="1" spans="1:7">
      <c r="A303" s="2" t="s">
        <v>114</v>
      </c>
      <c r="B303" s="2" t="s">
        <v>121</v>
      </c>
      <c r="C303" s="3">
        <v>1.2</v>
      </c>
      <c r="D303" s="3">
        <v>2.3</v>
      </c>
      <c r="E303" s="2">
        <v>2</v>
      </c>
      <c r="F303" s="4">
        <f t="shared" si="5"/>
        <v>5.52</v>
      </c>
      <c r="G303" s="2" t="s">
        <v>61</v>
      </c>
    </row>
    <row r="304" ht="19.5" customHeight="1" spans="1:7">
      <c r="A304" s="2" t="s">
        <v>114</v>
      </c>
      <c r="B304" s="2" t="s">
        <v>130</v>
      </c>
      <c r="C304" s="3">
        <v>1.6</v>
      </c>
      <c r="D304" s="3">
        <v>2.3</v>
      </c>
      <c r="E304" s="2">
        <v>3</v>
      </c>
      <c r="F304" s="4">
        <f t="shared" si="5"/>
        <v>11.04</v>
      </c>
      <c r="G304" s="2" t="s">
        <v>61</v>
      </c>
    </row>
    <row r="305" ht="19.5" customHeight="1" spans="1:7">
      <c r="A305" s="2" t="s">
        <v>114</v>
      </c>
      <c r="B305" s="2" t="s">
        <v>121</v>
      </c>
      <c r="C305" s="3">
        <v>1.4</v>
      </c>
      <c r="D305" s="3">
        <v>2.3</v>
      </c>
      <c r="E305" s="2">
        <v>50</v>
      </c>
      <c r="F305" s="4">
        <f t="shared" si="5"/>
        <v>161</v>
      </c>
      <c r="G305" s="2" t="s">
        <v>61</v>
      </c>
    </row>
    <row r="306" ht="19.5" customHeight="1" spans="1:7">
      <c r="A306" s="2" t="s">
        <v>115</v>
      </c>
      <c r="B306" s="2" t="s">
        <v>121</v>
      </c>
      <c r="C306" s="3">
        <v>1.4</v>
      </c>
      <c r="D306" s="3">
        <v>3</v>
      </c>
      <c r="E306" s="2">
        <v>38</v>
      </c>
      <c r="F306" s="4">
        <f t="shared" si="5"/>
        <v>159.6</v>
      </c>
      <c r="G306" s="2" t="s">
        <v>61</v>
      </c>
    </row>
    <row r="307" ht="19.5" customHeight="1" spans="1:7">
      <c r="A307" s="2" t="s">
        <v>115</v>
      </c>
      <c r="B307" s="2" t="s">
        <v>121</v>
      </c>
      <c r="C307" s="3">
        <v>1.39</v>
      </c>
      <c r="D307" s="3">
        <v>2.5</v>
      </c>
      <c r="E307" s="2">
        <v>2</v>
      </c>
      <c r="F307" s="4">
        <f t="shared" si="5"/>
        <v>6.95</v>
      </c>
      <c r="G307" s="2" t="s">
        <v>61</v>
      </c>
    </row>
    <row r="308" ht="19.5" customHeight="1" spans="1:7">
      <c r="A308" s="2" t="s">
        <v>115</v>
      </c>
      <c r="B308" s="2" t="s">
        <v>139</v>
      </c>
      <c r="C308" s="3">
        <v>1.4</v>
      </c>
      <c r="D308" s="3">
        <v>2.5</v>
      </c>
      <c r="E308" s="2">
        <v>15</v>
      </c>
      <c r="F308" s="4">
        <f t="shared" si="5"/>
        <v>52.5</v>
      </c>
      <c r="G308" s="2" t="s">
        <v>61</v>
      </c>
    </row>
    <row r="309" ht="19.5" customHeight="1" spans="1:7">
      <c r="A309" s="2" t="s">
        <v>115</v>
      </c>
      <c r="B309" s="2" t="s">
        <v>121</v>
      </c>
      <c r="C309" s="3">
        <v>1.39</v>
      </c>
      <c r="D309" s="3">
        <v>2.5</v>
      </c>
      <c r="E309" s="2">
        <v>5</v>
      </c>
      <c r="F309" s="4">
        <f t="shared" si="5"/>
        <v>17.375</v>
      </c>
      <c r="G309" s="2" t="s">
        <v>61</v>
      </c>
    </row>
    <row r="310" ht="19.5" customHeight="1" spans="1:7">
      <c r="A310" s="2" t="s">
        <v>115</v>
      </c>
      <c r="B310" s="2" t="s">
        <v>121</v>
      </c>
      <c r="C310" s="3">
        <v>1.35</v>
      </c>
      <c r="D310" s="3">
        <v>2.5</v>
      </c>
      <c r="E310" s="2">
        <v>2</v>
      </c>
      <c r="F310" s="4">
        <f t="shared" si="5"/>
        <v>6.75</v>
      </c>
      <c r="G310" s="2" t="s">
        <v>61</v>
      </c>
    </row>
    <row r="311" ht="19.5" customHeight="1" spans="1:7">
      <c r="A311" s="2" t="s">
        <v>115</v>
      </c>
      <c r="B311" s="2" t="s">
        <v>121</v>
      </c>
      <c r="C311" s="3">
        <v>1.4</v>
      </c>
      <c r="D311" s="3">
        <v>3.1</v>
      </c>
      <c r="E311" s="2">
        <v>40</v>
      </c>
      <c r="F311" s="4">
        <f t="shared" si="5"/>
        <v>173.6</v>
      </c>
      <c r="G311" s="2" t="s">
        <v>61</v>
      </c>
    </row>
    <row r="312" ht="19.5" customHeight="1" spans="1:7">
      <c r="A312" s="2" t="s">
        <v>115</v>
      </c>
      <c r="B312" s="2" t="s">
        <v>122</v>
      </c>
      <c r="C312" s="3">
        <v>1.41</v>
      </c>
      <c r="D312" s="3">
        <v>3.35</v>
      </c>
      <c r="E312" s="2">
        <v>35</v>
      </c>
      <c r="F312" s="4">
        <f t="shared" si="5"/>
        <v>165.3225</v>
      </c>
      <c r="G312" s="2" t="s">
        <v>61</v>
      </c>
    </row>
    <row r="313" ht="19.5" customHeight="1" spans="1:7">
      <c r="A313" s="2" t="s">
        <v>115</v>
      </c>
      <c r="B313" s="2" t="s">
        <v>121</v>
      </c>
      <c r="C313" s="3">
        <v>1.4</v>
      </c>
      <c r="D313" s="3">
        <v>2.3</v>
      </c>
      <c r="E313" s="2">
        <v>50</v>
      </c>
      <c r="F313" s="4">
        <f t="shared" si="5"/>
        <v>161</v>
      </c>
      <c r="G313" s="2" t="s">
        <v>61</v>
      </c>
    </row>
    <row r="314" ht="19.5" customHeight="1" spans="1:7">
      <c r="A314" s="2" t="s">
        <v>115</v>
      </c>
      <c r="B314" s="2" t="s">
        <v>121</v>
      </c>
      <c r="C314" s="3">
        <v>1.2</v>
      </c>
      <c r="D314" s="3">
        <v>2.3</v>
      </c>
      <c r="E314" s="2">
        <v>2</v>
      </c>
      <c r="F314" s="4">
        <f t="shared" si="5"/>
        <v>5.52</v>
      </c>
      <c r="G314" s="2" t="s">
        <v>61</v>
      </c>
    </row>
    <row r="315" ht="19.5" customHeight="1" spans="1:7">
      <c r="A315" s="2" t="s">
        <v>115</v>
      </c>
      <c r="B315" s="2" t="s">
        <v>130</v>
      </c>
      <c r="C315" s="3">
        <v>1.6</v>
      </c>
      <c r="D315" s="3">
        <v>2.3</v>
      </c>
      <c r="E315" s="2">
        <v>3</v>
      </c>
      <c r="F315" s="4">
        <f t="shared" ref="F315:F316" si="7">E315*D315*C315</f>
        <v>11.04</v>
      </c>
      <c r="G315" s="2" t="s">
        <v>61</v>
      </c>
    </row>
    <row r="316" ht="19.5" customHeight="1" spans="1:7">
      <c r="A316" s="2" t="s">
        <v>115</v>
      </c>
      <c r="B316" s="2" t="s">
        <v>121</v>
      </c>
      <c r="C316" s="3">
        <v>1.4</v>
      </c>
      <c r="D316" s="3">
        <v>2.3</v>
      </c>
      <c r="E316" s="2">
        <v>50</v>
      </c>
      <c r="F316" s="4">
        <f t="shared" si="7"/>
        <v>161</v>
      </c>
      <c r="G316" s="2" t="s">
        <v>61</v>
      </c>
    </row>
    <row r="317" ht="19.5" customHeight="1" spans="1:7">
      <c r="A317" s="2" t="s">
        <v>62</v>
      </c>
      <c r="B317" s="5"/>
      <c r="C317" s="5"/>
      <c r="D317" s="5"/>
      <c r="E317" s="2">
        <f>SUM(E128:E316)</f>
        <v>3265</v>
      </c>
      <c r="F317" s="4">
        <f>SUM(F128:F316)</f>
        <v>12835.9216</v>
      </c>
      <c r="G317" s="5"/>
    </row>
    <row r="318" ht="19.5" customHeight="1" spans="1:7">
      <c r="A318" s="5"/>
      <c r="B318" s="5"/>
      <c r="C318" s="5"/>
      <c r="D318" s="5"/>
      <c r="E318" s="5"/>
      <c r="F318" s="5"/>
      <c r="G318" s="5"/>
    </row>
    <row r="319" ht="19.5" customHeight="1" spans="1:7">
      <c r="A319" s="2" t="s">
        <v>46</v>
      </c>
      <c r="B319" s="2" t="s">
        <v>47</v>
      </c>
      <c r="C319" s="2" t="s">
        <v>48</v>
      </c>
      <c r="D319" s="2" t="s">
        <v>49</v>
      </c>
      <c r="E319" s="2" t="s">
        <v>50</v>
      </c>
      <c r="F319" s="2" t="s">
        <v>51</v>
      </c>
      <c r="G319" s="2" t="s">
        <v>52</v>
      </c>
    </row>
    <row r="320" ht="19.5" customHeight="1" spans="1:8">
      <c r="A320" s="2" t="s">
        <v>67</v>
      </c>
      <c r="B320" s="2" t="s">
        <v>140</v>
      </c>
      <c r="C320" s="17">
        <v>1.82</v>
      </c>
      <c r="D320" s="3">
        <v>4</v>
      </c>
      <c r="E320" s="2">
        <v>13</v>
      </c>
      <c r="F320" s="4">
        <f>E320*D320*C320</f>
        <v>94.64</v>
      </c>
      <c r="G320" s="2" t="s">
        <v>55</v>
      </c>
      <c r="H320" s="18"/>
    </row>
    <row r="321" ht="19.5" customHeight="1" spans="1:7">
      <c r="A321" s="2" t="s">
        <v>67</v>
      </c>
      <c r="B321" s="2" t="s">
        <v>140</v>
      </c>
      <c r="C321" s="19">
        <v>1.43</v>
      </c>
      <c r="D321" s="3">
        <v>4</v>
      </c>
      <c r="E321" s="2">
        <v>1</v>
      </c>
      <c r="F321" s="4">
        <f t="shared" ref="F321:F384" si="8">E321*D321*C321</f>
        <v>5.72</v>
      </c>
      <c r="G321" s="2" t="s">
        <v>55</v>
      </c>
    </row>
    <row r="322" ht="19.5" customHeight="1" spans="1:7">
      <c r="A322" s="2" t="s">
        <v>67</v>
      </c>
      <c r="B322" s="2" t="s">
        <v>141</v>
      </c>
      <c r="C322" s="19">
        <v>2.6</v>
      </c>
      <c r="D322" s="3">
        <v>4</v>
      </c>
      <c r="E322" s="2">
        <v>1</v>
      </c>
      <c r="F322" s="4">
        <f t="shared" si="8"/>
        <v>10.4</v>
      </c>
      <c r="G322" s="2" t="s">
        <v>55</v>
      </c>
    </row>
    <row r="323" ht="19.5" customHeight="1" spans="1:7">
      <c r="A323" s="2" t="s">
        <v>67</v>
      </c>
      <c r="B323" s="2" t="s">
        <v>141</v>
      </c>
      <c r="C323" s="19">
        <v>1.456</v>
      </c>
      <c r="D323" s="3">
        <v>4</v>
      </c>
      <c r="E323" s="2">
        <v>2</v>
      </c>
      <c r="F323" s="4">
        <f t="shared" si="8"/>
        <v>11.648</v>
      </c>
      <c r="G323" s="2" t="s">
        <v>55</v>
      </c>
    </row>
    <row r="324" ht="19.5" customHeight="1" spans="1:7">
      <c r="A324" s="2" t="s">
        <v>67</v>
      </c>
      <c r="B324" s="2" t="s">
        <v>141</v>
      </c>
      <c r="C324" s="19">
        <v>1.833</v>
      </c>
      <c r="D324" s="3">
        <v>4</v>
      </c>
      <c r="E324" s="2">
        <v>2</v>
      </c>
      <c r="F324" s="4">
        <f t="shared" si="8"/>
        <v>14.664</v>
      </c>
      <c r="G324" s="2" t="s">
        <v>55</v>
      </c>
    </row>
    <row r="325" ht="19.5" customHeight="1" spans="1:7">
      <c r="A325" s="2" t="s">
        <v>67</v>
      </c>
      <c r="B325" s="2" t="s">
        <v>141</v>
      </c>
      <c r="C325" s="19">
        <v>1.833</v>
      </c>
      <c r="D325" s="3">
        <v>4</v>
      </c>
      <c r="E325" s="2">
        <v>5</v>
      </c>
      <c r="F325" s="4">
        <f t="shared" si="8"/>
        <v>36.66</v>
      </c>
      <c r="G325" s="2" t="s">
        <v>55</v>
      </c>
    </row>
    <row r="326" ht="19.5" customHeight="1" spans="1:7">
      <c r="A326" s="2" t="s">
        <v>67</v>
      </c>
      <c r="B326" s="2" t="s">
        <v>142</v>
      </c>
      <c r="C326" s="19">
        <v>1.82</v>
      </c>
      <c r="D326" s="3">
        <v>4</v>
      </c>
      <c r="E326" s="2">
        <v>3</v>
      </c>
      <c r="F326" s="4">
        <f t="shared" si="8"/>
        <v>21.84</v>
      </c>
      <c r="G326" s="2" t="s">
        <v>55</v>
      </c>
    </row>
    <row r="327" ht="19.5" customHeight="1" spans="1:7">
      <c r="A327" s="2" t="s">
        <v>67</v>
      </c>
      <c r="B327" s="2" t="s">
        <v>143</v>
      </c>
      <c r="C327" s="19">
        <v>1.82</v>
      </c>
      <c r="D327" s="3">
        <v>4</v>
      </c>
      <c r="E327" s="2">
        <v>2</v>
      </c>
      <c r="F327" s="4">
        <f t="shared" si="8"/>
        <v>14.56</v>
      </c>
      <c r="G327" s="2" t="s">
        <v>55</v>
      </c>
    </row>
    <row r="328" ht="19.5" customHeight="1" spans="1:7">
      <c r="A328" s="2" t="s">
        <v>67</v>
      </c>
      <c r="B328" s="2" t="s">
        <v>143</v>
      </c>
      <c r="C328" s="19">
        <v>1.885</v>
      </c>
      <c r="D328" s="3">
        <v>4</v>
      </c>
      <c r="E328" s="2">
        <v>2</v>
      </c>
      <c r="F328" s="4">
        <f t="shared" si="8"/>
        <v>15.08</v>
      </c>
      <c r="G328" s="2" t="s">
        <v>55</v>
      </c>
    </row>
    <row r="329" ht="19.5" customHeight="1" spans="1:7">
      <c r="A329" s="2" t="s">
        <v>67</v>
      </c>
      <c r="B329" s="2" t="s">
        <v>144</v>
      </c>
      <c r="C329" s="19">
        <v>1.885</v>
      </c>
      <c r="D329" s="3">
        <v>4</v>
      </c>
      <c r="E329" s="2">
        <v>4</v>
      </c>
      <c r="F329" s="4">
        <f t="shared" si="8"/>
        <v>30.16</v>
      </c>
      <c r="G329" s="2" t="s">
        <v>55</v>
      </c>
    </row>
    <row r="330" ht="19.5" customHeight="1" spans="1:7">
      <c r="A330" s="2" t="s">
        <v>67</v>
      </c>
      <c r="B330" s="2" t="s">
        <v>145</v>
      </c>
      <c r="C330" s="19">
        <v>1.885</v>
      </c>
      <c r="D330" s="3">
        <v>4</v>
      </c>
      <c r="E330" s="2">
        <v>1</v>
      </c>
      <c r="F330" s="4">
        <f t="shared" si="8"/>
        <v>7.54</v>
      </c>
      <c r="G330" s="2" t="s">
        <v>55</v>
      </c>
    </row>
    <row r="331" ht="19.5" customHeight="1" spans="1:7">
      <c r="A331" s="2" t="s">
        <v>67</v>
      </c>
      <c r="B331" s="2" t="s">
        <v>146</v>
      </c>
      <c r="C331" s="19">
        <v>1.885</v>
      </c>
      <c r="D331" s="3">
        <v>4</v>
      </c>
      <c r="E331" s="2">
        <v>4</v>
      </c>
      <c r="F331" s="4">
        <f t="shared" si="8"/>
        <v>30.16</v>
      </c>
      <c r="G331" s="2" t="s">
        <v>55</v>
      </c>
    </row>
    <row r="332" ht="19.5" customHeight="1" spans="1:7">
      <c r="A332" s="2" t="s">
        <v>67</v>
      </c>
      <c r="B332" s="2" t="s">
        <v>147</v>
      </c>
      <c r="C332" s="19">
        <v>1.885</v>
      </c>
      <c r="D332" s="3">
        <v>4</v>
      </c>
      <c r="E332" s="2">
        <v>3</v>
      </c>
      <c r="F332" s="4">
        <f t="shared" si="8"/>
        <v>22.62</v>
      </c>
      <c r="G332" s="2" t="s">
        <v>55</v>
      </c>
    </row>
    <row r="333" ht="19.5" customHeight="1" spans="1:7">
      <c r="A333" s="2" t="s">
        <v>67</v>
      </c>
      <c r="B333" s="2" t="s">
        <v>148</v>
      </c>
      <c r="C333" s="19">
        <v>1.885</v>
      </c>
      <c r="D333" s="3">
        <v>4</v>
      </c>
      <c r="E333" s="2">
        <v>6</v>
      </c>
      <c r="F333" s="4">
        <f t="shared" si="8"/>
        <v>45.24</v>
      </c>
      <c r="G333" s="2" t="s">
        <v>55</v>
      </c>
    </row>
    <row r="334" ht="19.5" customHeight="1" spans="1:7">
      <c r="A334" s="2" t="s">
        <v>67</v>
      </c>
      <c r="B334" s="2" t="s">
        <v>137</v>
      </c>
      <c r="C334" s="19">
        <v>1.95</v>
      </c>
      <c r="D334" s="3">
        <v>4</v>
      </c>
      <c r="E334" s="2">
        <v>5</v>
      </c>
      <c r="F334" s="4">
        <f t="shared" si="8"/>
        <v>39</v>
      </c>
      <c r="G334" s="2" t="s">
        <v>55</v>
      </c>
    </row>
    <row r="335" ht="19.5" customHeight="1" spans="1:7">
      <c r="A335" s="2" t="s">
        <v>71</v>
      </c>
      <c r="B335" s="2" t="s">
        <v>149</v>
      </c>
      <c r="C335" s="19">
        <v>1.885</v>
      </c>
      <c r="D335" s="3">
        <v>3.2</v>
      </c>
      <c r="E335" s="2">
        <v>2</v>
      </c>
      <c r="F335" s="4">
        <f t="shared" si="8"/>
        <v>12.064</v>
      </c>
      <c r="G335" s="2" t="s">
        <v>55</v>
      </c>
    </row>
    <row r="336" ht="19.5" customHeight="1" spans="1:7">
      <c r="A336" s="2" t="s">
        <v>71</v>
      </c>
      <c r="B336" s="2" t="s">
        <v>82</v>
      </c>
      <c r="C336" s="19">
        <v>1.82</v>
      </c>
      <c r="D336" s="3">
        <v>2.4</v>
      </c>
      <c r="E336" s="2">
        <v>20</v>
      </c>
      <c r="F336" s="4">
        <f t="shared" si="8"/>
        <v>87.36</v>
      </c>
      <c r="G336" s="2" t="s">
        <v>55</v>
      </c>
    </row>
    <row r="337" ht="19.5" customHeight="1" spans="1:7">
      <c r="A337" s="2" t="s">
        <v>71</v>
      </c>
      <c r="B337" s="2" t="s">
        <v>150</v>
      </c>
      <c r="C337" s="19">
        <v>1.82</v>
      </c>
      <c r="D337" s="3">
        <v>2.4</v>
      </c>
      <c r="E337" s="2">
        <v>6</v>
      </c>
      <c r="F337" s="4">
        <f t="shared" si="8"/>
        <v>26.208</v>
      </c>
      <c r="G337" s="2" t="s">
        <v>55</v>
      </c>
    </row>
    <row r="338" ht="19.5" customHeight="1" spans="1:7">
      <c r="A338" s="2" t="s">
        <v>71</v>
      </c>
      <c r="B338" s="2" t="s">
        <v>151</v>
      </c>
      <c r="C338" s="19">
        <v>1.625</v>
      </c>
      <c r="D338" s="3">
        <v>3.4</v>
      </c>
      <c r="E338" s="2">
        <v>2</v>
      </c>
      <c r="F338" s="4">
        <f t="shared" si="8"/>
        <v>11.05</v>
      </c>
      <c r="G338" s="2" t="s">
        <v>55</v>
      </c>
    </row>
    <row r="339" ht="19.5" customHeight="1" spans="1:7">
      <c r="A339" s="2" t="s">
        <v>71</v>
      </c>
      <c r="B339" s="2" t="s">
        <v>152</v>
      </c>
      <c r="C339" s="19">
        <v>1.833</v>
      </c>
      <c r="D339" s="3">
        <v>3.4</v>
      </c>
      <c r="E339" s="2">
        <v>3</v>
      </c>
      <c r="F339" s="4">
        <f t="shared" si="8"/>
        <v>18.6966</v>
      </c>
      <c r="G339" s="2" t="s">
        <v>55</v>
      </c>
    </row>
    <row r="340" ht="19.5" customHeight="1" spans="1:7">
      <c r="A340" s="2" t="s">
        <v>71</v>
      </c>
      <c r="B340" s="2" t="s">
        <v>153</v>
      </c>
      <c r="C340" s="19">
        <v>1.833</v>
      </c>
      <c r="D340" s="3">
        <v>3.4</v>
      </c>
      <c r="E340" s="2">
        <v>8</v>
      </c>
      <c r="F340" s="4">
        <f t="shared" si="8"/>
        <v>49.8576</v>
      </c>
      <c r="G340" s="2" t="s">
        <v>55</v>
      </c>
    </row>
    <row r="341" ht="19.5" customHeight="1" spans="1:7">
      <c r="A341" s="2" t="s">
        <v>71</v>
      </c>
      <c r="B341" s="2" t="s">
        <v>154</v>
      </c>
      <c r="C341" s="19">
        <v>1.898</v>
      </c>
      <c r="D341" s="3">
        <v>3.4</v>
      </c>
      <c r="E341" s="2">
        <v>7</v>
      </c>
      <c r="F341" s="4">
        <f t="shared" si="8"/>
        <v>45.1724</v>
      </c>
      <c r="G341" s="2" t="s">
        <v>55</v>
      </c>
    </row>
    <row r="342" ht="19.5" customHeight="1" spans="1:7">
      <c r="A342" s="2" t="s">
        <v>71</v>
      </c>
      <c r="B342" s="2" t="s">
        <v>152</v>
      </c>
      <c r="C342" s="19">
        <v>1.898</v>
      </c>
      <c r="D342" s="3">
        <v>3.4</v>
      </c>
      <c r="E342" s="2">
        <v>3</v>
      </c>
      <c r="F342" s="4">
        <f t="shared" si="8"/>
        <v>19.3596</v>
      </c>
      <c r="G342" s="2" t="s">
        <v>55</v>
      </c>
    </row>
    <row r="343" ht="19.5" customHeight="1" spans="1:7">
      <c r="A343" s="2" t="s">
        <v>71</v>
      </c>
      <c r="B343" s="2" t="s">
        <v>155</v>
      </c>
      <c r="C343" s="19">
        <v>1.833</v>
      </c>
      <c r="D343" s="3">
        <v>3.4</v>
      </c>
      <c r="E343" s="2">
        <v>6</v>
      </c>
      <c r="F343" s="4">
        <f t="shared" si="8"/>
        <v>37.3932</v>
      </c>
      <c r="G343" s="2" t="s">
        <v>55</v>
      </c>
    </row>
    <row r="344" ht="19.5" customHeight="1" spans="1:7">
      <c r="A344" s="2" t="s">
        <v>71</v>
      </c>
      <c r="B344" s="2" t="s">
        <v>156</v>
      </c>
      <c r="C344" s="19">
        <v>1.833</v>
      </c>
      <c r="D344" s="3">
        <v>3.4</v>
      </c>
      <c r="E344" s="2">
        <v>5</v>
      </c>
      <c r="F344" s="4">
        <f t="shared" si="8"/>
        <v>31.161</v>
      </c>
      <c r="G344" s="2" t="s">
        <v>55</v>
      </c>
    </row>
    <row r="345" ht="19.5" customHeight="1" spans="1:7">
      <c r="A345" s="2" t="s">
        <v>72</v>
      </c>
      <c r="B345" s="2" t="s">
        <v>157</v>
      </c>
      <c r="C345" s="19">
        <v>1.82</v>
      </c>
      <c r="D345" s="3">
        <v>3.4</v>
      </c>
      <c r="E345" s="2">
        <v>3</v>
      </c>
      <c r="F345" s="4">
        <f t="shared" si="8"/>
        <v>18.564</v>
      </c>
      <c r="G345" s="2" t="s">
        <v>55</v>
      </c>
    </row>
    <row r="346" ht="19.5" customHeight="1" spans="1:7">
      <c r="A346" s="2" t="s">
        <v>72</v>
      </c>
      <c r="B346" s="2" t="s">
        <v>158</v>
      </c>
      <c r="C346" s="19">
        <v>1.82</v>
      </c>
      <c r="D346" s="3">
        <v>3.4</v>
      </c>
      <c r="E346" s="2">
        <v>2</v>
      </c>
      <c r="F346" s="4">
        <f t="shared" si="8"/>
        <v>12.376</v>
      </c>
      <c r="G346" s="2" t="s">
        <v>55</v>
      </c>
    </row>
    <row r="347" ht="19.5" customHeight="1" spans="1:7">
      <c r="A347" s="2" t="s">
        <v>72</v>
      </c>
      <c r="B347" s="2" t="s">
        <v>152</v>
      </c>
      <c r="C347" s="19">
        <v>1.69</v>
      </c>
      <c r="D347" s="3">
        <v>3.4</v>
      </c>
      <c r="E347" s="2">
        <v>1</v>
      </c>
      <c r="F347" s="4">
        <f t="shared" si="8"/>
        <v>5.746</v>
      </c>
      <c r="G347" s="2" t="s">
        <v>55</v>
      </c>
    </row>
    <row r="348" ht="19.5" customHeight="1" spans="1:7">
      <c r="A348" s="2" t="s">
        <v>72</v>
      </c>
      <c r="B348" s="2" t="s">
        <v>159</v>
      </c>
      <c r="C348" s="19">
        <v>1.885</v>
      </c>
      <c r="D348" s="3">
        <v>3.4</v>
      </c>
      <c r="E348" s="2">
        <v>2</v>
      </c>
      <c r="F348" s="4">
        <f t="shared" si="8"/>
        <v>12.818</v>
      </c>
      <c r="G348" s="2" t="s">
        <v>55</v>
      </c>
    </row>
    <row r="349" ht="19.5" customHeight="1" spans="1:7">
      <c r="A349" s="2" t="s">
        <v>72</v>
      </c>
      <c r="B349" s="2" t="s">
        <v>160</v>
      </c>
      <c r="C349" s="19">
        <v>1.82</v>
      </c>
      <c r="D349" s="3">
        <v>3.4</v>
      </c>
      <c r="E349" s="2">
        <v>3</v>
      </c>
      <c r="F349" s="4">
        <f t="shared" si="8"/>
        <v>18.564</v>
      </c>
      <c r="G349" s="2" t="s">
        <v>55</v>
      </c>
    </row>
    <row r="350" ht="19.5" customHeight="1" spans="1:7">
      <c r="A350" s="2" t="s">
        <v>72</v>
      </c>
      <c r="B350" s="2" t="s">
        <v>161</v>
      </c>
      <c r="C350" s="19">
        <v>1.82</v>
      </c>
      <c r="D350" s="3">
        <v>3.4</v>
      </c>
      <c r="E350" s="2">
        <v>3</v>
      </c>
      <c r="F350" s="4">
        <f t="shared" si="8"/>
        <v>18.564</v>
      </c>
      <c r="G350" s="2" t="s">
        <v>55</v>
      </c>
    </row>
    <row r="351" ht="19.5" customHeight="1" spans="1:7">
      <c r="A351" s="2" t="s">
        <v>72</v>
      </c>
      <c r="B351" s="2" t="s">
        <v>162</v>
      </c>
      <c r="C351" s="19">
        <v>1.82</v>
      </c>
      <c r="D351" s="3">
        <v>3.4</v>
      </c>
      <c r="E351" s="2">
        <v>4</v>
      </c>
      <c r="F351" s="4">
        <f t="shared" si="8"/>
        <v>24.752</v>
      </c>
      <c r="G351" s="2" t="s">
        <v>55</v>
      </c>
    </row>
    <row r="352" ht="19.5" customHeight="1" spans="1:7">
      <c r="A352" s="2" t="s">
        <v>72</v>
      </c>
      <c r="B352" s="2" t="s">
        <v>163</v>
      </c>
      <c r="C352" s="19">
        <v>1.82</v>
      </c>
      <c r="D352" s="3">
        <v>1.7</v>
      </c>
      <c r="E352" s="2">
        <v>1</v>
      </c>
      <c r="F352" s="4">
        <f t="shared" si="8"/>
        <v>3.094</v>
      </c>
      <c r="G352" s="2" t="s">
        <v>55</v>
      </c>
    </row>
    <row r="353" ht="19.5" customHeight="1" spans="1:7">
      <c r="A353" s="2" t="s">
        <v>72</v>
      </c>
      <c r="B353" s="2" t="s">
        <v>164</v>
      </c>
      <c r="C353" s="19">
        <v>1.82</v>
      </c>
      <c r="D353" s="3">
        <v>1.7</v>
      </c>
      <c r="E353" s="2">
        <v>1</v>
      </c>
      <c r="F353" s="4">
        <f t="shared" si="8"/>
        <v>3.094</v>
      </c>
      <c r="G353" s="2" t="s">
        <v>55</v>
      </c>
    </row>
    <row r="354" ht="19.5" customHeight="1" spans="1:7">
      <c r="A354" s="2" t="s">
        <v>72</v>
      </c>
      <c r="B354" s="2" t="s">
        <v>165</v>
      </c>
      <c r="C354" s="19">
        <v>1.82</v>
      </c>
      <c r="D354" s="3">
        <v>1.7</v>
      </c>
      <c r="E354" s="2">
        <v>1</v>
      </c>
      <c r="F354" s="4">
        <f t="shared" si="8"/>
        <v>3.094</v>
      </c>
      <c r="G354" s="2" t="s">
        <v>55</v>
      </c>
    </row>
    <row r="355" ht="19.5" customHeight="1" spans="1:7">
      <c r="A355" s="2" t="s">
        <v>72</v>
      </c>
      <c r="B355" s="2" t="s">
        <v>166</v>
      </c>
      <c r="C355" s="19">
        <v>1.82</v>
      </c>
      <c r="D355" s="3">
        <v>1.7</v>
      </c>
      <c r="E355" s="2">
        <v>1</v>
      </c>
      <c r="F355" s="4">
        <f t="shared" si="8"/>
        <v>3.094</v>
      </c>
      <c r="G355" s="2" t="s">
        <v>55</v>
      </c>
    </row>
    <row r="356" ht="19.5" customHeight="1" spans="1:7">
      <c r="A356" s="2" t="s">
        <v>72</v>
      </c>
      <c r="B356" s="2" t="s">
        <v>137</v>
      </c>
      <c r="C356" s="19">
        <v>1.885</v>
      </c>
      <c r="D356" s="3">
        <v>3.4</v>
      </c>
      <c r="E356" s="2">
        <v>5</v>
      </c>
      <c r="F356" s="4">
        <f t="shared" si="8"/>
        <v>32.045</v>
      </c>
      <c r="G356" s="2" t="s">
        <v>55</v>
      </c>
    </row>
    <row r="357" ht="19.5" customHeight="1" spans="1:7">
      <c r="A357" s="2" t="s">
        <v>72</v>
      </c>
      <c r="B357" s="2" t="s">
        <v>137</v>
      </c>
      <c r="C357" s="19">
        <v>1.885</v>
      </c>
      <c r="D357" s="3">
        <v>3.4</v>
      </c>
      <c r="E357" s="2">
        <v>4</v>
      </c>
      <c r="F357" s="4">
        <f t="shared" si="8"/>
        <v>25.636</v>
      </c>
      <c r="G357" s="2" t="s">
        <v>55</v>
      </c>
    </row>
    <row r="358" ht="19.5" customHeight="1" spans="1:7">
      <c r="A358" s="2" t="s">
        <v>72</v>
      </c>
      <c r="B358" s="2" t="s">
        <v>167</v>
      </c>
      <c r="C358" s="19">
        <v>1.82</v>
      </c>
      <c r="D358" s="3">
        <v>3.4</v>
      </c>
      <c r="E358" s="2">
        <v>2</v>
      </c>
      <c r="F358" s="4">
        <f t="shared" si="8"/>
        <v>12.376</v>
      </c>
      <c r="G358" s="2" t="s">
        <v>55</v>
      </c>
    </row>
    <row r="359" ht="19.5" customHeight="1" spans="1:7">
      <c r="A359" s="2" t="s">
        <v>72</v>
      </c>
      <c r="B359" s="2" t="s">
        <v>168</v>
      </c>
      <c r="C359" s="19">
        <v>1.82</v>
      </c>
      <c r="D359" s="3">
        <v>3.4</v>
      </c>
      <c r="E359" s="2">
        <v>4</v>
      </c>
      <c r="F359" s="4">
        <f t="shared" si="8"/>
        <v>24.752</v>
      </c>
      <c r="G359" s="2" t="s">
        <v>55</v>
      </c>
    </row>
    <row r="360" ht="19.5" customHeight="1" spans="1:7">
      <c r="A360" s="2" t="s">
        <v>72</v>
      </c>
      <c r="B360" s="2" t="s">
        <v>169</v>
      </c>
      <c r="C360" s="19">
        <v>1.82</v>
      </c>
      <c r="D360" s="3">
        <v>3.4</v>
      </c>
      <c r="E360" s="2">
        <v>4</v>
      </c>
      <c r="F360" s="4">
        <f t="shared" si="8"/>
        <v>24.752</v>
      </c>
      <c r="G360" s="2" t="s">
        <v>55</v>
      </c>
    </row>
    <row r="361" ht="19.5" customHeight="1" spans="1:7">
      <c r="A361" s="2" t="s">
        <v>72</v>
      </c>
      <c r="B361" s="2" t="s">
        <v>137</v>
      </c>
      <c r="C361" s="19">
        <v>1.82</v>
      </c>
      <c r="D361" s="3">
        <v>3.4</v>
      </c>
      <c r="E361" s="2">
        <v>2</v>
      </c>
      <c r="F361" s="4">
        <f t="shared" si="8"/>
        <v>12.376</v>
      </c>
      <c r="G361" s="2" t="s">
        <v>55</v>
      </c>
    </row>
    <row r="362" ht="19.5" customHeight="1" spans="1:7">
      <c r="A362" s="2" t="s">
        <v>72</v>
      </c>
      <c r="B362" s="2" t="s">
        <v>170</v>
      </c>
      <c r="C362" s="19">
        <v>1.82</v>
      </c>
      <c r="D362" s="3">
        <v>2.2</v>
      </c>
      <c r="E362" s="2">
        <v>3</v>
      </c>
      <c r="F362" s="4">
        <f t="shared" si="8"/>
        <v>12.012</v>
      </c>
      <c r="G362" s="2" t="s">
        <v>55</v>
      </c>
    </row>
    <row r="363" ht="19.5" customHeight="1" spans="1:7">
      <c r="A363" s="2" t="s">
        <v>72</v>
      </c>
      <c r="B363" s="2" t="s">
        <v>171</v>
      </c>
      <c r="C363" s="19">
        <v>3.38</v>
      </c>
      <c r="D363" s="3">
        <v>2.2</v>
      </c>
      <c r="E363" s="2">
        <v>2</v>
      </c>
      <c r="F363" s="4">
        <f t="shared" si="8"/>
        <v>14.872</v>
      </c>
      <c r="G363" s="2" t="s">
        <v>55</v>
      </c>
    </row>
    <row r="364" ht="19.5" customHeight="1" spans="1:7">
      <c r="A364" s="2" t="s">
        <v>72</v>
      </c>
      <c r="B364" s="2" t="s">
        <v>152</v>
      </c>
      <c r="C364" s="19">
        <v>1.898</v>
      </c>
      <c r="D364" s="3">
        <v>3.4</v>
      </c>
      <c r="E364" s="2">
        <v>8</v>
      </c>
      <c r="F364" s="4">
        <f t="shared" si="8"/>
        <v>51.6256</v>
      </c>
      <c r="G364" s="2" t="s">
        <v>55</v>
      </c>
    </row>
    <row r="365" ht="19.5" customHeight="1" spans="1:7">
      <c r="A365" s="2" t="s">
        <v>72</v>
      </c>
      <c r="B365" s="2" t="s">
        <v>170</v>
      </c>
      <c r="C365" s="19">
        <v>1.82</v>
      </c>
      <c r="D365" s="3">
        <v>2.2</v>
      </c>
      <c r="E365" s="2">
        <v>12</v>
      </c>
      <c r="F365" s="4">
        <f t="shared" si="8"/>
        <v>48.048</v>
      </c>
      <c r="G365" s="2" t="s">
        <v>55</v>
      </c>
    </row>
    <row r="366" ht="19.5" customHeight="1" spans="1:7">
      <c r="A366" s="2" t="s">
        <v>72</v>
      </c>
      <c r="B366" s="2" t="s">
        <v>172</v>
      </c>
      <c r="C366" s="19">
        <v>1.82</v>
      </c>
      <c r="D366" s="3">
        <v>2.2</v>
      </c>
      <c r="E366" s="2">
        <v>1</v>
      </c>
      <c r="F366" s="4">
        <f t="shared" si="8"/>
        <v>4.004</v>
      </c>
      <c r="G366" s="2" t="s">
        <v>55</v>
      </c>
    </row>
    <row r="367" ht="19.5" customHeight="1" spans="1:7">
      <c r="A367" s="2" t="s">
        <v>72</v>
      </c>
      <c r="B367" s="2" t="s">
        <v>173</v>
      </c>
      <c r="C367" s="19">
        <v>1.82</v>
      </c>
      <c r="D367" s="3">
        <v>2.2</v>
      </c>
      <c r="E367" s="2">
        <v>2</v>
      </c>
      <c r="F367" s="4">
        <f t="shared" si="8"/>
        <v>8.008</v>
      </c>
      <c r="G367" s="2" t="s">
        <v>55</v>
      </c>
    </row>
    <row r="368" ht="19.5" customHeight="1" spans="1:7">
      <c r="A368" s="2" t="s">
        <v>72</v>
      </c>
      <c r="B368" s="2" t="s">
        <v>174</v>
      </c>
      <c r="C368" s="19">
        <v>1.82</v>
      </c>
      <c r="D368" s="3">
        <v>2.2</v>
      </c>
      <c r="E368" s="2">
        <v>1</v>
      </c>
      <c r="F368" s="4">
        <f t="shared" si="8"/>
        <v>4.004</v>
      </c>
      <c r="G368" s="2" t="s">
        <v>55</v>
      </c>
    </row>
    <row r="369" ht="19.5" customHeight="1" spans="1:7">
      <c r="A369" s="2" t="s">
        <v>72</v>
      </c>
      <c r="B369" s="2" t="s">
        <v>175</v>
      </c>
      <c r="C369" s="19">
        <v>1.625</v>
      </c>
      <c r="D369" s="3">
        <v>3.4</v>
      </c>
      <c r="E369" s="2">
        <v>4</v>
      </c>
      <c r="F369" s="4">
        <f t="shared" si="8"/>
        <v>22.1</v>
      </c>
      <c r="G369" s="2" t="s">
        <v>55</v>
      </c>
    </row>
    <row r="370" ht="19.5" customHeight="1" spans="1:7">
      <c r="A370" s="2" t="s">
        <v>72</v>
      </c>
      <c r="B370" s="2" t="s">
        <v>176</v>
      </c>
      <c r="C370" s="19">
        <v>1.625</v>
      </c>
      <c r="D370" s="3">
        <v>3.4</v>
      </c>
      <c r="E370" s="2">
        <v>7</v>
      </c>
      <c r="F370" s="4">
        <f t="shared" si="8"/>
        <v>38.675</v>
      </c>
      <c r="G370" s="2" t="s">
        <v>55</v>
      </c>
    </row>
    <row r="371" ht="19.5" customHeight="1" spans="1:7">
      <c r="A371" s="2" t="s">
        <v>72</v>
      </c>
      <c r="B371" s="2" t="s">
        <v>82</v>
      </c>
      <c r="C371" s="19">
        <v>1.82</v>
      </c>
      <c r="D371" s="3">
        <v>2.2</v>
      </c>
      <c r="E371" s="2">
        <v>13</v>
      </c>
      <c r="F371" s="4">
        <f t="shared" si="8"/>
        <v>52.052</v>
      </c>
      <c r="G371" s="2" t="s">
        <v>55</v>
      </c>
    </row>
    <row r="372" ht="19.5" customHeight="1" spans="1:7">
      <c r="A372" s="2" t="s">
        <v>72</v>
      </c>
      <c r="B372" s="2" t="s">
        <v>152</v>
      </c>
      <c r="C372" s="19">
        <v>1.859</v>
      </c>
      <c r="D372" s="3">
        <v>3.4</v>
      </c>
      <c r="E372" s="2">
        <v>8</v>
      </c>
      <c r="F372" s="4">
        <f t="shared" si="8"/>
        <v>50.5648</v>
      </c>
      <c r="G372" s="2" t="s">
        <v>55</v>
      </c>
    </row>
    <row r="373" ht="19.5" customHeight="1" spans="1:7">
      <c r="A373" s="2" t="s">
        <v>72</v>
      </c>
      <c r="B373" s="2" t="s">
        <v>152</v>
      </c>
      <c r="C373" s="19">
        <v>2.002</v>
      </c>
      <c r="D373" s="3">
        <v>3.4</v>
      </c>
      <c r="E373" s="2">
        <v>1</v>
      </c>
      <c r="F373" s="4">
        <f t="shared" si="8"/>
        <v>6.8068</v>
      </c>
      <c r="G373" s="2" t="s">
        <v>55</v>
      </c>
    </row>
    <row r="374" ht="19.5" customHeight="1" spans="1:7">
      <c r="A374" s="2" t="s">
        <v>72</v>
      </c>
      <c r="B374" s="2" t="s">
        <v>137</v>
      </c>
      <c r="C374" s="19">
        <v>1.885</v>
      </c>
      <c r="D374" s="3">
        <v>3.4</v>
      </c>
      <c r="E374" s="2">
        <v>5</v>
      </c>
      <c r="F374" s="4">
        <f t="shared" si="8"/>
        <v>32.045</v>
      </c>
      <c r="G374" s="2" t="s">
        <v>55</v>
      </c>
    </row>
    <row r="375" ht="19.5" customHeight="1" spans="1:7">
      <c r="A375" s="2" t="s">
        <v>101</v>
      </c>
      <c r="B375" s="2" t="s">
        <v>177</v>
      </c>
      <c r="C375" s="19">
        <v>1.885</v>
      </c>
      <c r="D375" s="3">
        <v>2.5</v>
      </c>
      <c r="E375" s="2">
        <v>1</v>
      </c>
      <c r="F375" s="4">
        <f t="shared" si="8"/>
        <v>4.7125</v>
      </c>
      <c r="G375" s="2" t="s">
        <v>55</v>
      </c>
    </row>
    <row r="376" ht="19.5" customHeight="1" spans="1:7">
      <c r="A376" s="2" t="s">
        <v>101</v>
      </c>
      <c r="B376" s="2" t="s">
        <v>178</v>
      </c>
      <c r="C376" s="19">
        <v>1.82</v>
      </c>
      <c r="D376" s="3">
        <v>2.9</v>
      </c>
      <c r="E376" s="2">
        <v>2</v>
      </c>
      <c r="F376" s="4">
        <f t="shared" si="8"/>
        <v>10.556</v>
      </c>
      <c r="G376" s="2" t="s">
        <v>55</v>
      </c>
    </row>
    <row r="377" ht="19.5" customHeight="1" spans="1:7">
      <c r="A377" s="2" t="s">
        <v>101</v>
      </c>
      <c r="B377" s="2" t="s">
        <v>128</v>
      </c>
      <c r="C377" s="19">
        <v>1.833</v>
      </c>
      <c r="D377" s="3">
        <v>2.9</v>
      </c>
      <c r="E377" s="2">
        <v>2</v>
      </c>
      <c r="F377" s="4">
        <f t="shared" si="8"/>
        <v>10.6314</v>
      </c>
      <c r="G377" s="2" t="s">
        <v>55</v>
      </c>
    </row>
    <row r="378" ht="19.5" customHeight="1" spans="1:7">
      <c r="A378" s="2" t="s">
        <v>101</v>
      </c>
      <c r="B378" s="2" t="s">
        <v>88</v>
      </c>
      <c r="C378" s="19">
        <v>1.833</v>
      </c>
      <c r="D378" s="3">
        <v>2.9</v>
      </c>
      <c r="E378" s="2">
        <v>2</v>
      </c>
      <c r="F378" s="4">
        <f t="shared" si="8"/>
        <v>10.6314</v>
      </c>
      <c r="G378" s="2" t="s">
        <v>55</v>
      </c>
    </row>
    <row r="379" ht="19.5" customHeight="1" spans="1:7">
      <c r="A379" s="2" t="s">
        <v>101</v>
      </c>
      <c r="B379" s="2" t="s">
        <v>179</v>
      </c>
      <c r="C379" s="19">
        <v>1.833</v>
      </c>
      <c r="D379" s="3">
        <v>2.9</v>
      </c>
      <c r="E379" s="2">
        <v>2</v>
      </c>
      <c r="F379" s="4">
        <f t="shared" si="8"/>
        <v>10.6314</v>
      </c>
      <c r="G379" s="2" t="s">
        <v>55</v>
      </c>
    </row>
    <row r="380" ht="19.5" customHeight="1" spans="1:7">
      <c r="A380" s="2" t="s">
        <v>101</v>
      </c>
      <c r="B380" s="2" t="s">
        <v>133</v>
      </c>
      <c r="C380" s="19">
        <v>1.859</v>
      </c>
      <c r="D380" s="3">
        <v>2.9</v>
      </c>
      <c r="E380" s="2">
        <v>2</v>
      </c>
      <c r="F380" s="4">
        <f t="shared" si="8"/>
        <v>10.7822</v>
      </c>
      <c r="G380" s="2" t="s">
        <v>55</v>
      </c>
    </row>
    <row r="381" ht="19.5" customHeight="1" spans="1:7">
      <c r="A381" s="2" t="s">
        <v>101</v>
      </c>
      <c r="B381" s="2" t="s">
        <v>137</v>
      </c>
      <c r="C381" s="19">
        <v>1.859</v>
      </c>
      <c r="D381" s="3">
        <v>2.9</v>
      </c>
      <c r="E381" s="2">
        <v>6</v>
      </c>
      <c r="F381" s="4">
        <f t="shared" si="8"/>
        <v>32.3466</v>
      </c>
      <c r="G381" s="2" t="s">
        <v>55</v>
      </c>
    </row>
    <row r="382" ht="19.5" customHeight="1" spans="1:7">
      <c r="A382" s="2" t="s">
        <v>101</v>
      </c>
      <c r="B382" s="2" t="s">
        <v>180</v>
      </c>
      <c r="C382" s="19">
        <v>1.859</v>
      </c>
      <c r="D382" s="3">
        <v>2.9</v>
      </c>
      <c r="E382" s="2">
        <v>3</v>
      </c>
      <c r="F382" s="4">
        <f t="shared" si="8"/>
        <v>16.1733</v>
      </c>
      <c r="G382" s="2" t="s">
        <v>55</v>
      </c>
    </row>
    <row r="383" ht="19.5" customHeight="1" spans="1:7">
      <c r="A383" s="2" t="s">
        <v>101</v>
      </c>
      <c r="B383" s="2" t="s">
        <v>152</v>
      </c>
      <c r="C383" s="19">
        <v>1.859</v>
      </c>
      <c r="D383" s="3">
        <v>2.9</v>
      </c>
      <c r="E383" s="2">
        <v>8</v>
      </c>
      <c r="F383" s="4">
        <f t="shared" si="8"/>
        <v>43.1288</v>
      </c>
      <c r="G383" s="2" t="s">
        <v>55</v>
      </c>
    </row>
    <row r="384" ht="19.5" customHeight="1" spans="1:7">
      <c r="A384" s="2" t="s">
        <v>101</v>
      </c>
      <c r="B384" s="2" t="s">
        <v>152</v>
      </c>
      <c r="C384" s="19">
        <v>2.262</v>
      </c>
      <c r="D384" s="3">
        <v>2.9</v>
      </c>
      <c r="E384" s="2">
        <v>1</v>
      </c>
      <c r="F384" s="4">
        <f t="shared" si="8"/>
        <v>6.5598</v>
      </c>
      <c r="G384" s="2" t="s">
        <v>55</v>
      </c>
    </row>
    <row r="385" ht="19.5" customHeight="1" spans="1:7">
      <c r="A385" s="2" t="s">
        <v>101</v>
      </c>
      <c r="B385" s="2" t="s">
        <v>178</v>
      </c>
      <c r="C385" s="19">
        <v>1.625</v>
      </c>
      <c r="D385" s="3">
        <v>2.9</v>
      </c>
      <c r="E385" s="2">
        <v>3</v>
      </c>
      <c r="F385" s="4">
        <f t="shared" ref="F385:F448" si="9">E385*D385*C385</f>
        <v>14.1375</v>
      </c>
      <c r="G385" s="2" t="s">
        <v>55</v>
      </c>
    </row>
    <row r="386" ht="19.5" customHeight="1" spans="1:7">
      <c r="A386" s="2" t="s">
        <v>101</v>
      </c>
      <c r="B386" s="2" t="s">
        <v>181</v>
      </c>
      <c r="C386" s="19">
        <v>1.625</v>
      </c>
      <c r="D386" s="3">
        <v>2.9</v>
      </c>
      <c r="E386" s="2">
        <v>2</v>
      </c>
      <c r="F386" s="4">
        <f t="shared" si="9"/>
        <v>9.425</v>
      </c>
      <c r="G386" s="2" t="s">
        <v>55</v>
      </c>
    </row>
    <row r="387" ht="19.5" customHeight="1" spans="1:7">
      <c r="A387" s="2" t="s">
        <v>101</v>
      </c>
      <c r="B387" s="2" t="s">
        <v>88</v>
      </c>
      <c r="C387" s="19">
        <v>1.625</v>
      </c>
      <c r="D387" s="3">
        <v>2.9</v>
      </c>
      <c r="E387" s="2">
        <v>4</v>
      </c>
      <c r="F387" s="4">
        <f t="shared" si="9"/>
        <v>18.85</v>
      </c>
      <c r="G387" s="2" t="s">
        <v>55</v>
      </c>
    </row>
    <row r="388" ht="19.5" customHeight="1" spans="1:7">
      <c r="A388" s="2" t="s">
        <v>101</v>
      </c>
      <c r="B388" s="2" t="s">
        <v>128</v>
      </c>
      <c r="C388" s="19">
        <v>1.625</v>
      </c>
      <c r="D388" s="3">
        <v>3.1</v>
      </c>
      <c r="E388" s="2">
        <v>2</v>
      </c>
      <c r="F388" s="4">
        <f t="shared" si="9"/>
        <v>10.075</v>
      </c>
      <c r="G388" s="2" t="s">
        <v>55</v>
      </c>
    </row>
    <row r="389" ht="19.5" customHeight="1" spans="1:7">
      <c r="A389" s="2" t="s">
        <v>101</v>
      </c>
      <c r="B389" s="2" t="s">
        <v>182</v>
      </c>
      <c r="C389" s="19">
        <v>1.625</v>
      </c>
      <c r="D389" s="3">
        <v>2.9</v>
      </c>
      <c r="E389" s="2">
        <v>2</v>
      </c>
      <c r="F389" s="4">
        <f t="shared" si="9"/>
        <v>9.425</v>
      </c>
      <c r="G389" s="2" t="s">
        <v>55</v>
      </c>
    </row>
    <row r="390" ht="19.5" customHeight="1" spans="1:7">
      <c r="A390" s="2" t="s">
        <v>101</v>
      </c>
      <c r="B390" s="2" t="s">
        <v>183</v>
      </c>
      <c r="C390" s="19">
        <v>1.82</v>
      </c>
      <c r="D390" s="3">
        <v>2.2</v>
      </c>
      <c r="E390" s="2">
        <v>6</v>
      </c>
      <c r="F390" s="4">
        <f t="shared" si="9"/>
        <v>24.024</v>
      </c>
      <c r="G390" s="2" t="s">
        <v>55</v>
      </c>
    </row>
    <row r="391" ht="19.5" customHeight="1" spans="1:7">
      <c r="A391" s="2" t="s">
        <v>101</v>
      </c>
      <c r="B391" s="2" t="s">
        <v>184</v>
      </c>
      <c r="C391" s="19">
        <v>1.82</v>
      </c>
      <c r="D391" s="3">
        <v>2.2</v>
      </c>
      <c r="E391" s="2">
        <v>6</v>
      </c>
      <c r="F391" s="4">
        <f t="shared" si="9"/>
        <v>24.024</v>
      </c>
      <c r="G391" s="2" t="s">
        <v>55</v>
      </c>
    </row>
    <row r="392" ht="19.5" customHeight="1" spans="1:7">
      <c r="A392" s="2" t="s">
        <v>101</v>
      </c>
      <c r="B392" s="2" t="s">
        <v>178</v>
      </c>
      <c r="C392" s="19">
        <v>1.755</v>
      </c>
      <c r="D392" s="3">
        <v>2.9</v>
      </c>
      <c r="E392" s="2">
        <v>4</v>
      </c>
      <c r="F392" s="4">
        <f t="shared" si="9"/>
        <v>20.358</v>
      </c>
      <c r="G392" s="2" t="s">
        <v>55</v>
      </c>
    </row>
    <row r="393" ht="19.5" customHeight="1" spans="1:7">
      <c r="A393" s="2" t="s">
        <v>101</v>
      </c>
      <c r="B393" s="2" t="s">
        <v>185</v>
      </c>
      <c r="C393" s="19">
        <v>1.755</v>
      </c>
      <c r="D393" s="3">
        <v>2.9</v>
      </c>
      <c r="E393" s="2">
        <v>4</v>
      </c>
      <c r="F393" s="4">
        <f t="shared" si="9"/>
        <v>20.358</v>
      </c>
      <c r="G393" s="2" t="s">
        <v>55</v>
      </c>
    </row>
    <row r="394" ht="19.5" customHeight="1" spans="1:7">
      <c r="A394" s="2" t="s">
        <v>101</v>
      </c>
      <c r="B394" s="2" t="s">
        <v>152</v>
      </c>
      <c r="C394" s="19">
        <v>1.859</v>
      </c>
      <c r="D394" s="3">
        <v>2.9</v>
      </c>
      <c r="E394" s="2">
        <v>8</v>
      </c>
      <c r="F394" s="4">
        <f t="shared" si="9"/>
        <v>43.1288</v>
      </c>
      <c r="G394" s="2" t="s">
        <v>55</v>
      </c>
    </row>
    <row r="395" ht="19.5" customHeight="1" spans="1:7">
      <c r="A395" s="2" t="s">
        <v>101</v>
      </c>
      <c r="B395" s="2" t="s">
        <v>137</v>
      </c>
      <c r="C395" s="19">
        <v>1.885</v>
      </c>
      <c r="D395" s="3">
        <v>2.9</v>
      </c>
      <c r="E395" s="2">
        <v>5</v>
      </c>
      <c r="F395" s="4">
        <f t="shared" si="9"/>
        <v>27.3325</v>
      </c>
      <c r="G395" s="2" t="s">
        <v>55</v>
      </c>
    </row>
    <row r="396" ht="19.5" customHeight="1" spans="1:7">
      <c r="A396" s="2" t="s">
        <v>101</v>
      </c>
      <c r="B396" s="2" t="s">
        <v>186</v>
      </c>
      <c r="C396" s="19">
        <v>2.21</v>
      </c>
      <c r="D396" s="3">
        <v>2.2</v>
      </c>
      <c r="E396" s="2">
        <v>6</v>
      </c>
      <c r="F396" s="4">
        <f t="shared" si="9"/>
        <v>29.172</v>
      </c>
      <c r="G396" s="2" t="s">
        <v>55</v>
      </c>
    </row>
    <row r="397" ht="19.5" customHeight="1" spans="1:7">
      <c r="A397" s="2" t="s">
        <v>75</v>
      </c>
      <c r="B397" s="2" t="s">
        <v>187</v>
      </c>
      <c r="C397" s="19">
        <v>1.885</v>
      </c>
      <c r="D397" s="3">
        <v>2.5</v>
      </c>
      <c r="E397" s="2">
        <v>2</v>
      </c>
      <c r="F397" s="4">
        <f t="shared" si="9"/>
        <v>9.425</v>
      </c>
      <c r="G397" s="2" t="s">
        <v>55</v>
      </c>
    </row>
    <row r="398" ht="19.5" customHeight="1" spans="1:7">
      <c r="A398" s="2" t="s">
        <v>75</v>
      </c>
      <c r="B398" s="2" t="s">
        <v>188</v>
      </c>
      <c r="C398" s="19">
        <v>1.82</v>
      </c>
      <c r="D398" s="3">
        <v>2.5</v>
      </c>
      <c r="E398" s="2">
        <v>3</v>
      </c>
      <c r="F398" s="4">
        <f t="shared" si="9"/>
        <v>13.65</v>
      </c>
      <c r="G398" s="2" t="s">
        <v>55</v>
      </c>
    </row>
    <row r="399" ht="19.5" customHeight="1" spans="1:7">
      <c r="A399" s="2" t="s">
        <v>75</v>
      </c>
      <c r="B399" s="2" t="s">
        <v>189</v>
      </c>
      <c r="C399" s="19">
        <v>1.82</v>
      </c>
      <c r="D399" s="3">
        <v>2.5</v>
      </c>
      <c r="E399" s="2">
        <v>2</v>
      </c>
      <c r="F399" s="4">
        <f t="shared" si="9"/>
        <v>9.1</v>
      </c>
      <c r="G399" s="2" t="s">
        <v>55</v>
      </c>
    </row>
    <row r="400" ht="19.5" customHeight="1" spans="1:7">
      <c r="A400" s="2" t="s">
        <v>75</v>
      </c>
      <c r="B400" s="2" t="s">
        <v>190</v>
      </c>
      <c r="C400" s="19">
        <v>1.82</v>
      </c>
      <c r="D400" s="3">
        <v>2.5</v>
      </c>
      <c r="E400" s="2">
        <v>2</v>
      </c>
      <c r="F400" s="4">
        <f t="shared" si="9"/>
        <v>9.1</v>
      </c>
      <c r="G400" s="2" t="s">
        <v>55</v>
      </c>
    </row>
    <row r="401" ht="19.5" customHeight="1" spans="1:7">
      <c r="A401" s="2" t="s">
        <v>75</v>
      </c>
      <c r="B401" s="2" t="s">
        <v>191</v>
      </c>
      <c r="C401" s="19">
        <v>1.82</v>
      </c>
      <c r="D401" s="3">
        <v>2.5</v>
      </c>
      <c r="E401" s="2">
        <v>2</v>
      </c>
      <c r="F401" s="4">
        <f t="shared" si="9"/>
        <v>9.1</v>
      </c>
      <c r="G401" s="2" t="s">
        <v>55</v>
      </c>
    </row>
    <row r="402" ht="19.5" customHeight="1" spans="1:7">
      <c r="A402" s="2" t="s">
        <v>75</v>
      </c>
      <c r="B402" s="2" t="s">
        <v>192</v>
      </c>
      <c r="C402" s="19">
        <v>1.82</v>
      </c>
      <c r="D402" s="3">
        <v>2.5</v>
      </c>
      <c r="E402" s="2">
        <v>15</v>
      </c>
      <c r="F402" s="4">
        <f t="shared" si="9"/>
        <v>68.25</v>
      </c>
      <c r="G402" s="2" t="s">
        <v>55</v>
      </c>
    </row>
    <row r="403" ht="19.5" customHeight="1" spans="1:7">
      <c r="A403" s="2" t="s">
        <v>75</v>
      </c>
      <c r="B403" s="2" t="s">
        <v>193</v>
      </c>
      <c r="C403" s="19">
        <v>1.833</v>
      </c>
      <c r="D403" s="3">
        <v>2.5</v>
      </c>
      <c r="E403" s="2">
        <v>4</v>
      </c>
      <c r="F403" s="4">
        <f t="shared" si="9"/>
        <v>18.33</v>
      </c>
      <c r="G403" s="2" t="s">
        <v>55</v>
      </c>
    </row>
    <row r="404" ht="19.5" customHeight="1" spans="1:7">
      <c r="A404" s="2" t="s">
        <v>75</v>
      </c>
      <c r="B404" s="2" t="s">
        <v>180</v>
      </c>
      <c r="C404" s="19">
        <v>1.82</v>
      </c>
      <c r="D404" s="3">
        <v>2.5</v>
      </c>
      <c r="E404" s="2">
        <v>4</v>
      </c>
      <c r="F404" s="4">
        <f t="shared" si="9"/>
        <v>18.2</v>
      </c>
      <c r="G404" s="2" t="s">
        <v>55</v>
      </c>
    </row>
    <row r="405" ht="19.5" customHeight="1" spans="1:7">
      <c r="A405" s="2" t="s">
        <v>75</v>
      </c>
      <c r="B405" s="2" t="s">
        <v>152</v>
      </c>
      <c r="C405" s="19">
        <v>1.859</v>
      </c>
      <c r="D405" s="3">
        <v>2.5</v>
      </c>
      <c r="E405" s="2">
        <v>8</v>
      </c>
      <c r="F405" s="4">
        <f t="shared" si="9"/>
        <v>37.18</v>
      </c>
      <c r="G405" s="2" t="s">
        <v>55</v>
      </c>
    </row>
    <row r="406" ht="19.5" customHeight="1" spans="1:7">
      <c r="A406" s="2" t="s">
        <v>75</v>
      </c>
      <c r="B406" s="2" t="s">
        <v>194</v>
      </c>
      <c r="C406" s="19">
        <v>1.833</v>
      </c>
      <c r="D406" s="3">
        <v>2.5</v>
      </c>
      <c r="E406" s="2">
        <v>5</v>
      </c>
      <c r="F406" s="4">
        <f t="shared" si="9"/>
        <v>22.9125</v>
      </c>
      <c r="G406" s="2" t="s">
        <v>55</v>
      </c>
    </row>
    <row r="407" ht="19.5" customHeight="1" spans="1:7">
      <c r="A407" s="2" t="s">
        <v>75</v>
      </c>
      <c r="B407" s="2" t="s">
        <v>178</v>
      </c>
      <c r="C407" s="19">
        <v>1.833</v>
      </c>
      <c r="D407" s="3">
        <v>2.5</v>
      </c>
      <c r="E407" s="2">
        <v>8</v>
      </c>
      <c r="F407" s="4">
        <f t="shared" si="9"/>
        <v>36.66</v>
      </c>
      <c r="G407" s="2" t="s">
        <v>55</v>
      </c>
    </row>
    <row r="408" ht="19.5" customHeight="1" spans="1:7">
      <c r="A408" s="2" t="s">
        <v>75</v>
      </c>
      <c r="B408" s="2" t="s">
        <v>195</v>
      </c>
      <c r="C408" s="19">
        <v>1.833</v>
      </c>
      <c r="D408" s="3">
        <v>2.5</v>
      </c>
      <c r="E408" s="2">
        <v>5</v>
      </c>
      <c r="F408" s="4">
        <f t="shared" si="9"/>
        <v>22.9125</v>
      </c>
      <c r="G408" s="2" t="s">
        <v>55</v>
      </c>
    </row>
    <row r="409" ht="19.5" customHeight="1" spans="1:7">
      <c r="A409" s="2" t="s">
        <v>75</v>
      </c>
      <c r="B409" s="2" t="s">
        <v>196</v>
      </c>
      <c r="C409" s="19">
        <v>1.833</v>
      </c>
      <c r="D409" s="3">
        <v>2.5</v>
      </c>
      <c r="E409" s="2">
        <v>2</v>
      </c>
      <c r="F409" s="4">
        <f t="shared" si="9"/>
        <v>9.165</v>
      </c>
      <c r="G409" s="2" t="s">
        <v>55</v>
      </c>
    </row>
    <row r="410" ht="19.5" customHeight="1" spans="1:7">
      <c r="A410" s="2" t="s">
        <v>75</v>
      </c>
      <c r="B410" s="2" t="s">
        <v>197</v>
      </c>
      <c r="C410" s="19">
        <v>1.677</v>
      </c>
      <c r="D410" s="3">
        <v>2.5</v>
      </c>
      <c r="E410" s="2">
        <v>5</v>
      </c>
      <c r="F410" s="4">
        <f t="shared" si="9"/>
        <v>20.9625</v>
      </c>
      <c r="G410" s="2" t="s">
        <v>55</v>
      </c>
    </row>
    <row r="411" ht="19.5" customHeight="1" spans="1:7">
      <c r="A411" s="2" t="s">
        <v>75</v>
      </c>
      <c r="B411" s="2" t="s">
        <v>180</v>
      </c>
      <c r="C411" s="19">
        <v>1.859</v>
      </c>
      <c r="D411" s="3">
        <v>2.5</v>
      </c>
      <c r="E411" s="2">
        <v>8</v>
      </c>
      <c r="F411" s="4">
        <f t="shared" si="9"/>
        <v>37.18</v>
      </c>
      <c r="G411" s="2" t="s">
        <v>55</v>
      </c>
    </row>
    <row r="412" ht="19.5" customHeight="1" spans="1:7">
      <c r="A412" s="2" t="s">
        <v>75</v>
      </c>
      <c r="B412" s="2" t="s">
        <v>198</v>
      </c>
      <c r="C412" s="19">
        <v>1.859</v>
      </c>
      <c r="D412" s="3">
        <v>2.5</v>
      </c>
      <c r="E412" s="2">
        <v>13</v>
      </c>
      <c r="F412" s="4">
        <f t="shared" si="9"/>
        <v>60.4175</v>
      </c>
      <c r="G412" s="2" t="s">
        <v>55</v>
      </c>
    </row>
    <row r="413" ht="19.5" customHeight="1" spans="1:7">
      <c r="A413" s="2" t="s">
        <v>75</v>
      </c>
      <c r="B413" s="2" t="s">
        <v>199</v>
      </c>
      <c r="C413" s="19">
        <v>1.768</v>
      </c>
      <c r="D413" s="3">
        <v>2.5</v>
      </c>
      <c r="E413" s="2">
        <v>7</v>
      </c>
      <c r="F413" s="4">
        <f t="shared" si="9"/>
        <v>30.94</v>
      </c>
      <c r="G413" s="2" t="s">
        <v>55</v>
      </c>
    </row>
    <row r="414" ht="19.5" customHeight="1" spans="1:7">
      <c r="A414" s="2" t="s">
        <v>71</v>
      </c>
      <c r="B414" s="2" t="s">
        <v>105</v>
      </c>
      <c r="C414" s="19">
        <v>4.16</v>
      </c>
      <c r="D414" s="3">
        <v>4</v>
      </c>
      <c r="E414" s="2">
        <v>1</v>
      </c>
      <c r="F414" s="4">
        <f t="shared" si="9"/>
        <v>16.64</v>
      </c>
      <c r="G414" s="2" t="s">
        <v>55</v>
      </c>
    </row>
    <row r="415" ht="19.5" customHeight="1" spans="1:7">
      <c r="A415" s="2" t="s">
        <v>71</v>
      </c>
      <c r="B415" s="2" t="s">
        <v>105</v>
      </c>
      <c r="C415" s="19">
        <v>4.16</v>
      </c>
      <c r="D415" s="3">
        <v>4</v>
      </c>
      <c r="E415" s="2">
        <v>2</v>
      </c>
      <c r="F415" s="4">
        <f t="shared" si="9"/>
        <v>33.28</v>
      </c>
      <c r="G415" s="2" t="s">
        <v>55</v>
      </c>
    </row>
    <row r="416" ht="19.5" customHeight="1" spans="1:7">
      <c r="A416" s="2" t="s">
        <v>72</v>
      </c>
      <c r="B416" s="2" t="s">
        <v>60</v>
      </c>
      <c r="C416" s="19">
        <v>4.81</v>
      </c>
      <c r="D416" s="3">
        <v>4.2</v>
      </c>
      <c r="E416" s="2">
        <v>2</v>
      </c>
      <c r="F416" s="4">
        <f t="shared" si="9"/>
        <v>40.404</v>
      </c>
      <c r="G416" s="2" t="s">
        <v>55</v>
      </c>
    </row>
    <row r="417" ht="19.5" customHeight="1" spans="1:7">
      <c r="A417" s="2" t="s">
        <v>101</v>
      </c>
      <c r="B417" s="2" t="s">
        <v>60</v>
      </c>
      <c r="C417" s="19">
        <v>7.67</v>
      </c>
      <c r="D417" s="3">
        <v>2.9</v>
      </c>
      <c r="E417" s="2">
        <v>1</v>
      </c>
      <c r="F417" s="4">
        <f t="shared" si="9"/>
        <v>22.243</v>
      </c>
      <c r="G417" s="2" t="s">
        <v>55</v>
      </c>
    </row>
    <row r="418" ht="19.5" customHeight="1" spans="1:7">
      <c r="A418" s="2" t="s">
        <v>101</v>
      </c>
      <c r="B418" s="2" t="s">
        <v>60</v>
      </c>
      <c r="C418" s="19">
        <v>4.81</v>
      </c>
      <c r="D418" s="3">
        <v>2.9</v>
      </c>
      <c r="E418" s="2">
        <v>1</v>
      </c>
      <c r="F418" s="4">
        <f t="shared" si="9"/>
        <v>13.949</v>
      </c>
      <c r="G418" s="2" t="s">
        <v>55</v>
      </c>
    </row>
    <row r="419" ht="19.5" customHeight="1" spans="1:7">
      <c r="A419" s="2" t="s">
        <v>101</v>
      </c>
      <c r="B419" s="2" t="s">
        <v>60</v>
      </c>
      <c r="C419" s="19">
        <v>4.55</v>
      </c>
      <c r="D419" s="3">
        <v>2.9</v>
      </c>
      <c r="E419" s="2">
        <v>1</v>
      </c>
      <c r="F419" s="4">
        <f t="shared" si="9"/>
        <v>13.195</v>
      </c>
      <c r="G419" s="2" t="s">
        <v>55</v>
      </c>
    </row>
    <row r="420" ht="19.5" customHeight="1" spans="1:7">
      <c r="A420" s="2" t="s">
        <v>101</v>
      </c>
      <c r="B420" s="2" t="s">
        <v>60</v>
      </c>
      <c r="C420" s="19">
        <v>7.93</v>
      </c>
      <c r="D420" s="3">
        <v>2.9</v>
      </c>
      <c r="E420" s="2">
        <v>1</v>
      </c>
      <c r="F420" s="4">
        <f t="shared" si="9"/>
        <v>22.997</v>
      </c>
      <c r="G420" s="2" t="s">
        <v>55</v>
      </c>
    </row>
    <row r="421" ht="19.5" customHeight="1" spans="1:7">
      <c r="A421" s="2" t="s">
        <v>75</v>
      </c>
      <c r="B421" s="2" t="s">
        <v>60</v>
      </c>
      <c r="C421" s="19">
        <v>7.15</v>
      </c>
      <c r="D421" s="3">
        <v>2.9</v>
      </c>
      <c r="E421" s="2">
        <v>1</v>
      </c>
      <c r="F421" s="4">
        <f t="shared" si="9"/>
        <v>20.735</v>
      </c>
      <c r="G421" s="2" t="s">
        <v>55</v>
      </c>
    </row>
    <row r="422" ht="19.5" customHeight="1" spans="1:7">
      <c r="A422" s="2" t="s">
        <v>75</v>
      </c>
      <c r="B422" s="2" t="s">
        <v>60</v>
      </c>
      <c r="C422" s="19">
        <v>4.55</v>
      </c>
      <c r="D422" s="3">
        <v>2.9</v>
      </c>
      <c r="E422" s="2">
        <v>1</v>
      </c>
      <c r="F422" s="4">
        <f t="shared" si="9"/>
        <v>13.195</v>
      </c>
      <c r="G422" s="2" t="s">
        <v>55</v>
      </c>
    </row>
    <row r="423" ht="19.5" customHeight="1" spans="1:7">
      <c r="A423" s="2" t="s">
        <v>75</v>
      </c>
      <c r="B423" s="2" t="s">
        <v>60</v>
      </c>
      <c r="C423" s="19">
        <v>4.55</v>
      </c>
      <c r="D423" s="3">
        <v>2.9</v>
      </c>
      <c r="E423" s="2">
        <v>1</v>
      </c>
      <c r="F423" s="4">
        <f t="shared" si="9"/>
        <v>13.195</v>
      </c>
      <c r="G423" s="2" t="s">
        <v>55</v>
      </c>
    </row>
    <row r="424" ht="19.5" customHeight="1" spans="1:7">
      <c r="A424" s="2" t="s">
        <v>75</v>
      </c>
      <c r="B424" s="2" t="s">
        <v>60</v>
      </c>
      <c r="C424" s="19">
        <v>4.68</v>
      </c>
      <c r="D424" s="3">
        <v>2.7</v>
      </c>
      <c r="E424" s="2">
        <v>1</v>
      </c>
      <c r="F424" s="4">
        <f t="shared" si="9"/>
        <v>12.636</v>
      </c>
      <c r="G424" s="2" t="s">
        <v>55</v>
      </c>
    </row>
    <row r="425" ht="19.5" customHeight="1" spans="1:7">
      <c r="A425" s="2" t="s">
        <v>75</v>
      </c>
      <c r="B425" s="2" t="s">
        <v>105</v>
      </c>
      <c r="C425" s="19">
        <v>4.55</v>
      </c>
      <c r="D425" s="3">
        <v>2.7</v>
      </c>
      <c r="E425" s="2">
        <v>3</v>
      </c>
      <c r="F425" s="4">
        <f t="shared" si="9"/>
        <v>36.855</v>
      </c>
      <c r="G425" s="2" t="s">
        <v>55</v>
      </c>
    </row>
    <row r="426" ht="19.5" customHeight="1" spans="1:7">
      <c r="A426" s="2" t="s">
        <v>108</v>
      </c>
      <c r="B426" s="2" t="s">
        <v>60</v>
      </c>
      <c r="C426" s="19">
        <v>7.15</v>
      </c>
      <c r="D426" s="3">
        <v>2.9</v>
      </c>
      <c r="E426" s="2">
        <v>1</v>
      </c>
      <c r="F426" s="4">
        <f t="shared" si="9"/>
        <v>20.735</v>
      </c>
      <c r="G426" s="2" t="s">
        <v>55</v>
      </c>
    </row>
    <row r="427" ht="19.5" customHeight="1" spans="1:7">
      <c r="A427" s="2" t="s">
        <v>108</v>
      </c>
      <c r="B427" s="2" t="s">
        <v>60</v>
      </c>
      <c r="C427" s="19">
        <v>4.55</v>
      </c>
      <c r="D427" s="3">
        <v>2.9</v>
      </c>
      <c r="E427" s="2">
        <v>1</v>
      </c>
      <c r="F427" s="4">
        <f t="shared" si="9"/>
        <v>13.195</v>
      </c>
      <c r="G427" s="2" t="s">
        <v>55</v>
      </c>
    </row>
    <row r="428" ht="19.5" customHeight="1" spans="1:7">
      <c r="A428" s="2" t="s">
        <v>108</v>
      </c>
      <c r="B428" s="2" t="s">
        <v>60</v>
      </c>
      <c r="C428" s="19">
        <v>4.55</v>
      </c>
      <c r="D428" s="3">
        <v>2.9</v>
      </c>
      <c r="E428" s="2">
        <v>1</v>
      </c>
      <c r="F428" s="4">
        <f t="shared" si="9"/>
        <v>13.195</v>
      </c>
      <c r="G428" s="2" t="s">
        <v>55</v>
      </c>
    </row>
    <row r="429" ht="19.5" customHeight="1" spans="1:7">
      <c r="A429" s="2" t="s">
        <v>109</v>
      </c>
      <c r="B429" s="2" t="s">
        <v>60</v>
      </c>
      <c r="C429" s="19">
        <v>4.55</v>
      </c>
      <c r="D429" s="3">
        <v>2.9</v>
      </c>
      <c r="E429" s="2">
        <v>1</v>
      </c>
      <c r="F429" s="4">
        <f t="shared" si="9"/>
        <v>13.195</v>
      </c>
      <c r="G429" s="2" t="s">
        <v>55</v>
      </c>
    </row>
    <row r="430" ht="19.5" customHeight="1" spans="1:7">
      <c r="A430" s="2" t="s">
        <v>109</v>
      </c>
      <c r="B430" s="2" t="s">
        <v>60</v>
      </c>
      <c r="C430" s="19">
        <v>4.55</v>
      </c>
      <c r="D430" s="3">
        <v>2.9</v>
      </c>
      <c r="E430" s="2">
        <v>1</v>
      </c>
      <c r="F430" s="4">
        <f t="shared" si="9"/>
        <v>13.195</v>
      </c>
      <c r="G430" s="2" t="s">
        <v>55</v>
      </c>
    </row>
    <row r="431" ht="19.5" customHeight="1" spans="1:7">
      <c r="A431" s="2" t="s">
        <v>110</v>
      </c>
      <c r="B431" s="2" t="s">
        <v>60</v>
      </c>
      <c r="C431" s="19">
        <v>4.55</v>
      </c>
      <c r="D431" s="3">
        <v>2.9</v>
      </c>
      <c r="E431" s="2">
        <v>1</v>
      </c>
      <c r="F431" s="4">
        <f t="shared" si="9"/>
        <v>13.195</v>
      </c>
      <c r="G431" s="2" t="s">
        <v>55</v>
      </c>
    </row>
    <row r="432" ht="19.5" customHeight="1" spans="1:7">
      <c r="A432" s="2" t="s">
        <v>110</v>
      </c>
      <c r="B432" s="2" t="s">
        <v>60</v>
      </c>
      <c r="C432" s="19">
        <v>4.55</v>
      </c>
      <c r="D432" s="3">
        <v>2.9</v>
      </c>
      <c r="E432" s="2">
        <v>1</v>
      </c>
      <c r="F432" s="4">
        <f t="shared" si="9"/>
        <v>13.195</v>
      </c>
      <c r="G432" s="2" t="s">
        <v>55</v>
      </c>
    </row>
    <row r="433" ht="19.5" customHeight="1" spans="1:7">
      <c r="A433" s="2" t="s">
        <v>110</v>
      </c>
      <c r="B433" s="2" t="s">
        <v>60</v>
      </c>
      <c r="C433" s="19">
        <v>7.02</v>
      </c>
      <c r="D433" s="3">
        <v>4.9</v>
      </c>
      <c r="E433" s="2">
        <v>1</v>
      </c>
      <c r="F433" s="4">
        <f t="shared" si="9"/>
        <v>34.398</v>
      </c>
      <c r="G433" s="2" t="s">
        <v>55</v>
      </c>
    </row>
    <row r="434" ht="19.5" customHeight="1" spans="1:7">
      <c r="A434" s="2" t="s">
        <v>111</v>
      </c>
      <c r="B434" s="2" t="s">
        <v>60</v>
      </c>
      <c r="C434" s="19">
        <v>7.15</v>
      </c>
      <c r="D434" s="3">
        <v>2.9</v>
      </c>
      <c r="E434" s="2">
        <v>1</v>
      </c>
      <c r="F434" s="4">
        <f t="shared" si="9"/>
        <v>20.735</v>
      </c>
      <c r="G434" s="2" t="s">
        <v>55</v>
      </c>
    </row>
    <row r="435" ht="19.5" customHeight="1" spans="1:7">
      <c r="A435" s="2" t="s">
        <v>111</v>
      </c>
      <c r="B435" s="2" t="s">
        <v>60</v>
      </c>
      <c r="C435" s="19">
        <v>4.55</v>
      </c>
      <c r="D435" s="3">
        <v>2.9</v>
      </c>
      <c r="E435" s="2">
        <v>1</v>
      </c>
      <c r="F435" s="4">
        <f t="shared" si="9"/>
        <v>13.195</v>
      </c>
      <c r="G435" s="2" t="s">
        <v>55</v>
      </c>
    </row>
    <row r="436" ht="19.5" customHeight="1" spans="1:7">
      <c r="A436" s="2" t="s">
        <v>111</v>
      </c>
      <c r="B436" s="2" t="s">
        <v>60</v>
      </c>
      <c r="C436" s="19">
        <v>4.55</v>
      </c>
      <c r="D436" s="3">
        <v>2.9</v>
      </c>
      <c r="E436" s="2">
        <v>1</v>
      </c>
      <c r="F436" s="4">
        <f t="shared" si="9"/>
        <v>13.195</v>
      </c>
      <c r="G436" s="2" t="s">
        <v>55</v>
      </c>
    </row>
    <row r="437" ht="19.5" customHeight="1" spans="1:7">
      <c r="A437" s="2" t="s">
        <v>111</v>
      </c>
      <c r="B437" s="2" t="s">
        <v>60</v>
      </c>
      <c r="C437" s="19">
        <v>7.67</v>
      </c>
      <c r="D437" s="3">
        <v>4.9</v>
      </c>
      <c r="E437" s="2">
        <v>1</v>
      </c>
      <c r="F437" s="4">
        <f t="shared" si="9"/>
        <v>37.583</v>
      </c>
      <c r="G437" s="2" t="s">
        <v>55</v>
      </c>
    </row>
    <row r="438" ht="19.5" customHeight="1" spans="1:7">
      <c r="A438" s="2" t="s">
        <v>112</v>
      </c>
      <c r="B438" s="2" t="s">
        <v>60</v>
      </c>
      <c r="C438" s="19">
        <v>7.15</v>
      </c>
      <c r="D438" s="3">
        <v>2.9</v>
      </c>
      <c r="E438" s="2">
        <v>1</v>
      </c>
      <c r="F438" s="4">
        <f t="shared" si="9"/>
        <v>20.735</v>
      </c>
      <c r="G438" s="2" t="s">
        <v>55</v>
      </c>
    </row>
    <row r="439" ht="19.5" customHeight="1" spans="1:7">
      <c r="A439" s="2" t="s">
        <v>112</v>
      </c>
      <c r="B439" s="2" t="s">
        <v>60</v>
      </c>
      <c r="C439" s="19">
        <v>4.55</v>
      </c>
      <c r="D439" s="3">
        <v>2.9</v>
      </c>
      <c r="E439" s="2">
        <v>1</v>
      </c>
      <c r="F439" s="4">
        <f t="shared" si="9"/>
        <v>13.195</v>
      </c>
      <c r="G439" s="2" t="s">
        <v>55</v>
      </c>
    </row>
    <row r="440" ht="19.5" customHeight="1" spans="1:7">
      <c r="A440" s="2" t="s">
        <v>112</v>
      </c>
      <c r="B440" s="2" t="s">
        <v>60</v>
      </c>
      <c r="C440" s="19">
        <v>4.55</v>
      </c>
      <c r="D440" s="3">
        <v>2.9</v>
      </c>
      <c r="E440" s="2">
        <v>1</v>
      </c>
      <c r="F440" s="4">
        <f t="shared" si="9"/>
        <v>13.195</v>
      </c>
      <c r="G440" s="2" t="s">
        <v>55</v>
      </c>
    </row>
    <row r="441" ht="19.5" customHeight="1" spans="1:7">
      <c r="A441" s="2" t="s">
        <v>112</v>
      </c>
      <c r="B441" s="2" t="s">
        <v>60</v>
      </c>
      <c r="C441" s="19">
        <v>7.02</v>
      </c>
      <c r="D441" s="3">
        <v>4.9</v>
      </c>
      <c r="E441" s="2">
        <v>1</v>
      </c>
      <c r="F441" s="4">
        <f t="shared" si="9"/>
        <v>34.398</v>
      </c>
      <c r="G441" s="2" t="s">
        <v>55</v>
      </c>
    </row>
    <row r="442" ht="19.5" customHeight="1" spans="1:7">
      <c r="A442" s="2" t="s">
        <v>113</v>
      </c>
      <c r="B442" s="2" t="s">
        <v>60</v>
      </c>
      <c r="C442" s="19">
        <v>4.55</v>
      </c>
      <c r="D442" s="3">
        <v>2.9</v>
      </c>
      <c r="E442" s="2">
        <v>1</v>
      </c>
      <c r="F442" s="4">
        <f t="shared" si="9"/>
        <v>13.195</v>
      </c>
      <c r="G442" s="2" t="s">
        <v>55</v>
      </c>
    </row>
    <row r="443" ht="19.5" customHeight="1" spans="1:7">
      <c r="A443" s="2" t="s">
        <v>113</v>
      </c>
      <c r="B443" s="2" t="s">
        <v>60</v>
      </c>
      <c r="C443" s="19">
        <v>4.55</v>
      </c>
      <c r="D443" s="3">
        <v>2.9</v>
      </c>
      <c r="E443" s="2">
        <v>1</v>
      </c>
      <c r="F443" s="4">
        <f t="shared" si="9"/>
        <v>13.195</v>
      </c>
      <c r="G443" s="2" t="s">
        <v>55</v>
      </c>
    </row>
    <row r="444" ht="19.5" customHeight="1" spans="1:7">
      <c r="A444" s="2" t="s">
        <v>113</v>
      </c>
      <c r="B444" s="2" t="s">
        <v>60</v>
      </c>
      <c r="C444" s="19">
        <v>6.76</v>
      </c>
      <c r="D444" s="3">
        <v>4.9</v>
      </c>
      <c r="E444" s="2">
        <v>1</v>
      </c>
      <c r="F444" s="4">
        <f t="shared" si="9"/>
        <v>33.124</v>
      </c>
      <c r="G444" s="2" t="s">
        <v>55</v>
      </c>
    </row>
    <row r="445" ht="19.5" customHeight="1" spans="1:7">
      <c r="A445" s="2" t="s">
        <v>114</v>
      </c>
      <c r="B445" s="2" t="s">
        <v>60</v>
      </c>
      <c r="C445" s="19">
        <v>4.55</v>
      </c>
      <c r="D445" s="3">
        <v>2.9</v>
      </c>
      <c r="E445" s="2">
        <v>1</v>
      </c>
      <c r="F445" s="4">
        <f t="shared" si="9"/>
        <v>13.195</v>
      </c>
      <c r="G445" s="2" t="s">
        <v>55</v>
      </c>
    </row>
    <row r="446" ht="19.5" customHeight="1" spans="1:7">
      <c r="A446" s="2" t="s">
        <v>114</v>
      </c>
      <c r="B446" s="2" t="s">
        <v>60</v>
      </c>
      <c r="C446" s="19">
        <v>4.55</v>
      </c>
      <c r="D446" s="3">
        <v>2.9</v>
      </c>
      <c r="E446" s="2">
        <v>1</v>
      </c>
      <c r="F446" s="4">
        <f t="shared" si="9"/>
        <v>13.195</v>
      </c>
      <c r="G446" s="2" t="s">
        <v>55</v>
      </c>
    </row>
    <row r="447" ht="19.5" customHeight="1" spans="1:7">
      <c r="A447" s="2" t="s">
        <v>114</v>
      </c>
      <c r="B447" s="2" t="s">
        <v>60</v>
      </c>
      <c r="C447" s="19">
        <v>7.15</v>
      </c>
      <c r="D447" s="3">
        <v>4.9</v>
      </c>
      <c r="E447" s="2">
        <v>1</v>
      </c>
      <c r="F447" s="4">
        <f t="shared" si="9"/>
        <v>35.035</v>
      </c>
      <c r="G447" s="2" t="s">
        <v>55</v>
      </c>
    </row>
    <row r="448" ht="19.5" customHeight="1" spans="1:7">
      <c r="A448" s="2" t="s">
        <v>115</v>
      </c>
      <c r="B448" s="2" t="s">
        <v>60</v>
      </c>
      <c r="C448" s="19">
        <v>7.15</v>
      </c>
      <c r="D448" s="3">
        <v>2.9</v>
      </c>
      <c r="E448" s="2">
        <v>1</v>
      </c>
      <c r="F448" s="4">
        <f t="shared" si="9"/>
        <v>20.735</v>
      </c>
      <c r="G448" s="2" t="s">
        <v>55</v>
      </c>
    </row>
    <row r="449" ht="19.5" customHeight="1" spans="1:7">
      <c r="A449" s="2" t="s">
        <v>115</v>
      </c>
      <c r="B449" s="2" t="s">
        <v>60</v>
      </c>
      <c r="C449" s="19">
        <v>4.55</v>
      </c>
      <c r="D449" s="3">
        <v>2.9</v>
      </c>
      <c r="E449" s="2">
        <v>1</v>
      </c>
      <c r="F449" s="4">
        <f t="shared" ref="F449:F451" si="10">E449*D449*C449</f>
        <v>13.195</v>
      </c>
      <c r="G449" s="2" t="s">
        <v>55</v>
      </c>
    </row>
    <row r="450" ht="19.5" customHeight="1" spans="1:7">
      <c r="A450" s="2" t="s">
        <v>115</v>
      </c>
      <c r="B450" s="2" t="s">
        <v>60</v>
      </c>
      <c r="C450" s="19">
        <v>4.55</v>
      </c>
      <c r="D450" s="3">
        <v>3.8</v>
      </c>
      <c r="E450" s="2">
        <v>1</v>
      </c>
      <c r="F450" s="4">
        <f t="shared" si="10"/>
        <v>17.29</v>
      </c>
      <c r="G450" s="2" t="s">
        <v>55</v>
      </c>
    </row>
    <row r="451" ht="19.5" customHeight="1" spans="1:7">
      <c r="A451" s="2" t="s">
        <v>115</v>
      </c>
      <c r="B451" s="2" t="s">
        <v>60</v>
      </c>
      <c r="C451" s="19">
        <v>7.15</v>
      </c>
      <c r="D451" s="3">
        <v>4.9</v>
      </c>
      <c r="E451" s="2">
        <v>1</v>
      </c>
      <c r="F451" s="4">
        <f t="shared" si="10"/>
        <v>35.035</v>
      </c>
      <c r="G451" s="2" t="s">
        <v>55</v>
      </c>
    </row>
    <row r="452" ht="19.5" customHeight="1" spans="1:7">
      <c r="A452" s="2" t="s">
        <v>62</v>
      </c>
      <c r="B452" s="5"/>
      <c r="C452" s="20" t="s">
        <v>200</v>
      </c>
      <c r="D452" s="5"/>
      <c r="E452" s="2">
        <f>SUM(E320:E451)</f>
        <v>444</v>
      </c>
      <c r="F452" s="4">
        <f>SUM(F320:F451)</f>
        <v>2945.7688</v>
      </c>
      <c r="G452" s="5"/>
    </row>
    <row r="453" ht="19.5" customHeight="1" spans="1:7">
      <c r="A453" s="5"/>
      <c r="B453" s="5"/>
      <c r="C453" s="5"/>
      <c r="D453" s="5"/>
      <c r="E453" s="5"/>
      <c r="F453" s="5"/>
      <c r="G453" s="5"/>
    </row>
    <row r="454" ht="19.5" customHeight="1" spans="1:7">
      <c r="A454" s="2" t="s">
        <v>46</v>
      </c>
      <c r="B454" s="2" t="s">
        <v>47</v>
      </c>
      <c r="C454" s="2" t="s">
        <v>48</v>
      </c>
      <c r="D454" s="2" t="s">
        <v>49</v>
      </c>
      <c r="E454" s="2" t="s">
        <v>50</v>
      </c>
      <c r="F454" s="2" t="s">
        <v>51</v>
      </c>
      <c r="G454" s="2" t="s">
        <v>52</v>
      </c>
    </row>
    <row r="455" ht="19.5" customHeight="1" spans="1:7">
      <c r="A455" s="2" t="s">
        <v>67</v>
      </c>
      <c r="B455" s="2" t="s">
        <v>82</v>
      </c>
      <c r="C455" s="3">
        <v>4.4</v>
      </c>
      <c r="D455" s="3">
        <v>2.8</v>
      </c>
      <c r="E455" s="2">
        <v>25</v>
      </c>
      <c r="F455" s="4">
        <f>E455*D455*C455*2</f>
        <v>616</v>
      </c>
      <c r="G455" s="2" t="s">
        <v>201</v>
      </c>
    </row>
    <row r="456" ht="19.5" customHeight="1" spans="1:7">
      <c r="A456" s="2" t="s">
        <v>67</v>
      </c>
      <c r="B456" s="2" t="s">
        <v>83</v>
      </c>
      <c r="C456" s="3">
        <v>4.4</v>
      </c>
      <c r="D456" s="3">
        <v>2.8</v>
      </c>
      <c r="E456" s="2">
        <v>2</v>
      </c>
      <c r="F456" s="4">
        <f t="shared" ref="F456:F483" si="11">E456*D456*C456*2</f>
        <v>49.28</v>
      </c>
      <c r="G456" s="2" t="s">
        <v>201</v>
      </c>
    </row>
    <row r="457" ht="19.5" customHeight="1" spans="1:7">
      <c r="A457" s="2" t="s">
        <v>67</v>
      </c>
      <c r="B457" s="2" t="s">
        <v>202</v>
      </c>
      <c r="C457" s="3">
        <v>4.4</v>
      </c>
      <c r="D457" s="3">
        <v>2.8</v>
      </c>
      <c r="E457" s="2">
        <v>2</v>
      </c>
      <c r="F457" s="4">
        <f t="shared" si="11"/>
        <v>49.28</v>
      </c>
      <c r="G457" s="2" t="s">
        <v>201</v>
      </c>
    </row>
    <row r="458" ht="19.5" customHeight="1" spans="1:7">
      <c r="A458" s="2" t="s">
        <v>67</v>
      </c>
      <c r="B458" s="2" t="s">
        <v>203</v>
      </c>
      <c r="C458" s="3">
        <v>4.4</v>
      </c>
      <c r="D458" s="3">
        <v>2.8</v>
      </c>
      <c r="E458" s="2">
        <v>2</v>
      </c>
      <c r="F458" s="4">
        <f t="shared" si="11"/>
        <v>49.28</v>
      </c>
      <c r="G458" s="2" t="s">
        <v>201</v>
      </c>
    </row>
    <row r="459" ht="19.5" customHeight="1" spans="1:7">
      <c r="A459" s="2" t="s">
        <v>67</v>
      </c>
      <c r="B459" s="2" t="s">
        <v>204</v>
      </c>
      <c r="C459" s="3">
        <v>4.4</v>
      </c>
      <c r="D459" s="3">
        <v>2.8</v>
      </c>
      <c r="E459" s="2">
        <v>3</v>
      </c>
      <c r="F459" s="4">
        <f t="shared" si="11"/>
        <v>73.92</v>
      </c>
      <c r="G459" s="2" t="s">
        <v>201</v>
      </c>
    </row>
    <row r="460" ht="19.5" customHeight="1" spans="1:7">
      <c r="A460" s="2" t="s">
        <v>67</v>
      </c>
      <c r="B460" s="2" t="s">
        <v>150</v>
      </c>
      <c r="C460" s="3">
        <v>4.6</v>
      </c>
      <c r="D460" s="3">
        <v>2.8</v>
      </c>
      <c r="E460" s="2">
        <v>7</v>
      </c>
      <c r="F460" s="4">
        <f t="shared" si="11"/>
        <v>180.32</v>
      </c>
      <c r="G460" s="2" t="s">
        <v>201</v>
      </c>
    </row>
    <row r="461" ht="19.5" customHeight="1" spans="1:7">
      <c r="A461" s="2" t="s">
        <v>67</v>
      </c>
      <c r="B461" s="2" t="s">
        <v>124</v>
      </c>
      <c r="C461" s="3">
        <v>4.5</v>
      </c>
      <c r="D461" s="3">
        <v>2.8</v>
      </c>
      <c r="E461" s="2">
        <v>7</v>
      </c>
      <c r="F461" s="4">
        <f t="shared" si="11"/>
        <v>176.4</v>
      </c>
      <c r="G461" s="2" t="s">
        <v>201</v>
      </c>
    </row>
    <row r="462" ht="19.5" customHeight="1" spans="1:7">
      <c r="A462" s="2" t="s">
        <v>67</v>
      </c>
      <c r="B462" s="2" t="s">
        <v>119</v>
      </c>
      <c r="C462" s="3">
        <v>4.5</v>
      </c>
      <c r="D462" s="3">
        <v>2.8</v>
      </c>
      <c r="E462" s="2">
        <v>9</v>
      </c>
      <c r="F462" s="4">
        <f t="shared" si="11"/>
        <v>226.8</v>
      </c>
      <c r="G462" s="2" t="s">
        <v>201</v>
      </c>
    </row>
    <row r="463" ht="19.5" customHeight="1" spans="1:7">
      <c r="A463" s="2" t="s">
        <v>71</v>
      </c>
      <c r="B463" s="2" t="s">
        <v>82</v>
      </c>
      <c r="C463" s="3">
        <v>4.6</v>
      </c>
      <c r="D463" s="3">
        <v>2.8</v>
      </c>
      <c r="E463" s="2">
        <v>25</v>
      </c>
      <c r="F463" s="4">
        <f t="shared" si="11"/>
        <v>644</v>
      </c>
      <c r="G463" s="2" t="s">
        <v>201</v>
      </c>
    </row>
    <row r="464" ht="19.5" customHeight="1" spans="1:7">
      <c r="A464" s="2" t="s">
        <v>71</v>
      </c>
      <c r="B464" s="2" t="s">
        <v>150</v>
      </c>
      <c r="C464" s="3">
        <v>4.6</v>
      </c>
      <c r="D464" s="3">
        <v>2.8</v>
      </c>
      <c r="E464" s="2">
        <v>7</v>
      </c>
      <c r="F464" s="4">
        <f t="shared" si="11"/>
        <v>180.32</v>
      </c>
      <c r="G464" s="2" t="s">
        <v>201</v>
      </c>
    </row>
    <row r="465" ht="19.5" customHeight="1" spans="1:7">
      <c r="A465" s="2" t="s">
        <v>71</v>
      </c>
      <c r="B465" s="2" t="s">
        <v>87</v>
      </c>
      <c r="C465" s="3">
        <v>4.6</v>
      </c>
      <c r="D465" s="3">
        <v>2.8</v>
      </c>
      <c r="E465" s="2">
        <v>15</v>
      </c>
      <c r="F465" s="4">
        <f t="shared" si="11"/>
        <v>386.4</v>
      </c>
      <c r="G465" s="2" t="s">
        <v>201</v>
      </c>
    </row>
    <row r="466" ht="19.5" customHeight="1" spans="1:7">
      <c r="A466" s="2" t="s">
        <v>71</v>
      </c>
      <c r="B466" s="2" t="s">
        <v>89</v>
      </c>
      <c r="C466" s="3">
        <v>4.6</v>
      </c>
      <c r="D466" s="3">
        <v>2.8</v>
      </c>
      <c r="E466" s="2">
        <v>7</v>
      </c>
      <c r="F466" s="4">
        <f t="shared" si="11"/>
        <v>180.32</v>
      </c>
      <c r="G466" s="2" t="s">
        <v>201</v>
      </c>
    </row>
    <row r="467" ht="19.5" customHeight="1" spans="1:7">
      <c r="A467" s="2" t="s">
        <v>71</v>
      </c>
      <c r="B467" s="2" t="s">
        <v>120</v>
      </c>
      <c r="C467" s="3">
        <v>4.6</v>
      </c>
      <c r="D467" s="3">
        <v>2.8</v>
      </c>
      <c r="E467" s="2">
        <v>7</v>
      </c>
      <c r="F467" s="4">
        <f t="shared" si="11"/>
        <v>180.32</v>
      </c>
      <c r="G467" s="2" t="s">
        <v>201</v>
      </c>
    </row>
    <row r="468" ht="19.5" customHeight="1" spans="1:7">
      <c r="A468" s="2" t="s">
        <v>72</v>
      </c>
      <c r="B468" s="2" t="s">
        <v>205</v>
      </c>
      <c r="C468" s="3">
        <v>4.6</v>
      </c>
      <c r="D468" s="3">
        <v>2.8</v>
      </c>
      <c r="E468" s="2">
        <v>20</v>
      </c>
      <c r="F468" s="4">
        <f t="shared" si="11"/>
        <v>515.2</v>
      </c>
      <c r="G468" s="2" t="s">
        <v>201</v>
      </c>
    </row>
    <row r="469" ht="19.5" customHeight="1" spans="1:7">
      <c r="A469" s="2" t="s">
        <v>72</v>
      </c>
      <c r="B469" s="2" t="s">
        <v>170</v>
      </c>
      <c r="C469" s="3">
        <v>4.6</v>
      </c>
      <c r="D469" s="3">
        <v>2.8</v>
      </c>
      <c r="E469" s="2">
        <v>5</v>
      </c>
      <c r="F469" s="4">
        <f t="shared" si="11"/>
        <v>128.8</v>
      </c>
      <c r="G469" s="2" t="s">
        <v>201</v>
      </c>
    </row>
    <row r="470" ht="19.5" customHeight="1" spans="1:7">
      <c r="A470" s="2" t="s">
        <v>72</v>
      </c>
      <c r="B470" s="2" t="s">
        <v>170</v>
      </c>
      <c r="C470" s="3">
        <v>4.6</v>
      </c>
      <c r="D470" s="3">
        <v>2.8</v>
      </c>
      <c r="E470" s="2">
        <v>15</v>
      </c>
      <c r="F470" s="4">
        <f t="shared" si="11"/>
        <v>386.4</v>
      </c>
      <c r="G470" s="2" t="s">
        <v>201</v>
      </c>
    </row>
    <row r="471" ht="19.5" customHeight="1" spans="1:7">
      <c r="A471" s="2" t="s">
        <v>72</v>
      </c>
      <c r="B471" s="2" t="s">
        <v>174</v>
      </c>
      <c r="C471" s="3">
        <v>4.6</v>
      </c>
      <c r="D471" s="3">
        <v>2.8</v>
      </c>
      <c r="E471" s="2">
        <v>4</v>
      </c>
      <c r="F471" s="4">
        <f t="shared" si="11"/>
        <v>103.04</v>
      </c>
      <c r="G471" s="2" t="s">
        <v>201</v>
      </c>
    </row>
    <row r="472" ht="19.5" customHeight="1" spans="1:7">
      <c r="A472" s="2" t="s">
        <v>72</v>
      </c>
      <c r="B472" s="2" t="s">
        <v>99</v>
      </c>
      <c r="C472" s="3">
        <v>4.6</v>
      </c>
      <c r="D472" s="3">
        <v>2.8</v>
      </c>
      <c r="E472" s="2">
        <v>8</v>
      </c>
      <c r="F472" s="4">
        <f t="shared" si="11"/>
        <v>206.08</v>
      </c>
      <c r="G472" s="2" t="s">
        <v>201</v>
      </c>
    </row>
    <row r="473" ht="19.5" customHeight="1" spans="1:7">
      <c r="A473" s="2" t="s">
        <v>72</v>
      </c>
      <c r="B473" s="2" t="s">
        <v>82</v>
      </c>
      <c r="C473" s="3">
        <v>4.6</v>
      </c>
      <c r="D473" s="3">
        <v>2.8</v>
      </c>
      <c r="E473" s="2">
        <v>15</v>
      </c>
      <c r="F473" s="4">
        <f t="shared" si="11"/>
        <v>386.4</v>
      </c>
      <c r="G473" s="2" t="s">
        <v>201</v>
      </c>
    </row>
    <row r="474" ht="19.5" customHeight="1" spans="1:7">
      <c r="A474" s="2" t="s">
        <v>101</v>
      </c>
      <c r="B474" s="2"/>
      <c r="C474" s="3">
        <v>4.6</v>
      </c>
      <c r="D474" s="3">
        <v>2.8</v>
      </c>
      <c r="E474" s="2">
        <v>145</v>
      </c>
      <c r="F474" s="4">
        <f t="shared" si="11"/>
        <v>3735.2</v>
      </c>
      <c r="G474" s="2" t="s">
        <v>201</v>
      </c>
    </row>
    <row r="475" ht="19.5" customHeight="1" spans="1:7">
      <c r="A475" s="2" t="s">
        <v>75</v>
      </c>
      <c r="B475" s="2"/>
      <c r="C475" s="3">
        <v>4.6</v>
      </c>
      <c r="D475" s="3">
        <v>2.8</v>
      </c>
      <c r="E475" s="2">
        <v>98</v>
      </c>
      <c r="F475" s="4">
        <f t="shared" si="11"/>
        <v>2524.48</v>
      </c>
      <c r="G475" s="2" t="s">
        <v>201</v>
      </c>
    </row>
    <row r="476" ht="19.5" customHeight="1" spans="1:7">
      <c r="A476" s="2" t="s">
        <v>108</v>
      </c>
      <c r="B476" s="2"/>
      <c r="C476" s="3">
        <v>4.6</v>
      </c>
      <c r="D476" s="3">
        <v>2.8</v>
      </c>
      <c r="E476" s="2">
        <v>98</v>
      </c>
      <c r="F476" s="4">
        <f t="shared" si="11"/>
        <v>2524.48</v>
      </c>
      <c r="G476" s="2" t="s">
        <v>201</v>
      </c>
    </row>
    <row r="477" ht="19.5" customHeight="1" spans="1:7">
      <c r="A477" s="2" t="s">
        <v>109</v>
      </c>
      <c r="B477" s="2"/>
      <c r="C477" s="3">
        <v>4.6</v>
      </c>
      <c r="D477" s="3">
        <v>2.8</v>
      </c>
      <c r="E477" s="2">
        <v>98</v>
      </c>
      <c r="F477" s="4">
        <f t="shared" si="11"/>
        <v>2524.48</v>
      </c>
      <c r="G477" s="2" t="s">
        <v>201</v>
      </c>
    </row>
    <row r="478" ht="19.5" customHeight="1" spans="1:7">
      <c r="A478" s="2" t="s">
        <v>110</v>
      </c>
      <c r="B478" s="2"/>
      <c r="C478" s="3">
        <v>4.6</v>
      </c>
      <c r="D478" s="3">
        <v>2.8</v>
      </c>
      <c r="E478" s="2">
        <v>98</v>
      </c>
      <c r="F478" s="4">
        <f t="shared" si="11"/>
        <v>2524.48</v>
      </c>
      <c r="G478" s="2" t="s">
        <v>201</v>
      </c>
    </row>
    <row r="479" ht="19.5" customHeight="1" spans="1:7">
      <c r="A479" s="2" t="s">
        <v>111</v>
      </c>
      <c r="B479" s="2"/>
      <c r="C479" s="3">
        <v>4.6</v>
      </c>
      <c r="D479" s="3">
        <v>2.8</v>
      </c>
      <c r="E479" s="2">
        <v>98</v>
      </c>
      <c r="F479" s="4">
        <f t="shared" si="11"/>
        <v>2524.48</v>
      </c>
      <c r="G479" s="2" t="s">
        <v>201</v>
      </c>
    </row>
    <row r="480" ht="19.5" customHeight="1" spans="1:7">
      <c r="A480" s="2" t="s">
        <v>112</v>
      </c>
      <c r="B480" s="2"/>
      <c r="C480" s="3">
        <v>4.6</v>
      </c>
      <c r="D480" s="3">
        <v>2.8</v>
      </c>
      <c r="E480" s="2">
        <v>98</v>
      </c>
      <c r="F480" s="4">
        <f t="shared" si="11"/>
        <v>2524.48</v>
      </c>
      <c r="G480" s="2" t="s">
        <v>201</v>
      </c>
    </row>
    <row r="481" ht="19.5" customHeight="1" spans="1:7">
      <c r="A481" s="2" t="s">
        <v>113</v>
      </c>
      <c r="B481" s="2"/>
      <c r="C481" s="3">
        <v>4.6</v>
      </c>
      <c r="D481" s="3">
        <v>2.8</v>
      </c>
      <c r="E481" s="2">
        <v>98</v>
      </c>
      <c r="F481" s="4">
        <f t="shared" si="11"/>
        <v>2524.48</v>
      </c>
      <c r="G481" s="2" t="s">
        <v>201</v>
      </c>
    </row>
    <row r="482" ht="19.5" customHeight="1" spans="1:7">
      <c r="A482" s="2" t="s">
        <v>114</v>
      </c>
      <c r="B482" s="2"/>
      <c r="C482" s="3">
        <v>4.6</v>
      </c>
      <c r="D482" s="3">
        <v>2.8</v>
      </c>
      <c r="E482" s="2">
        <v>98</v>
      </c>
      <c r="F482" s="4">
        <f t="shared" si="11"/>
        <v>2524.48</v>
      </c>
      <c r="G482" s="2" t="s">
        <v>201</v>
      </c>
    </row>
    <row r="483" ht="19.5" customHeight="1" spans="1:7">
      <c r="A483" s="2" t="s">
        <v>115</v>
      </c>
      <c r="B483" s="2"/>
      <c r="C483" s="3">
        <v>4.6</v>
      </c>
      <c r="D483" s="3">
        <v>2.8</v>
      </c>
      <c r="E483" s="2">
        <v>98</v>
      </c>
      <c r="F483" s="4">
        <f t="shared" si="11"/>
        <v>2524.48</v>
      </c>
      <c r="G483" s="2" t="s">
        <v>201</v>
      </c>
    </row>
    <row r="484" ht="19.5" customHeight="1" spans="1:7">
      <c r="A484" s="2" t="s">
        <v>62</v>
      </c>
      <c r="B484" s="2"/>
      <c r="C484" s="2"/>
      <c r="D484" s="2"/>
      <c r="E484" s="2">
        <f>SUM(E455:E483)</f>
        <v>1212</v>
      </c>
      <c r="F484" s="21">
        <f>SUM(F455:F483)</f>
        <v>31174.08</v>
      </c>
      <c r="G484" s="2"/>
    </row>
    <row r="485" ht="19.5" customHeight="1" spans="1:8">
      <c r="A485" s="2"/>
      <c r="B485" s="2"/>
      <c r="C485" s="2"/>
      <c r="D485" s="2"/>
      <c r="E485" s="2"/>
      <c r="F485" s="2"/>
      <c r="G485" s="2"/>
      <c r="H485" s="22"/>
    </row>
    <row r="486" ht="19.5" customHeight="1" spans="1:7">
      <c r="A486" s="2" t="s">
        <v>46</v>
      </c>
      <c r="B486" s="2" t="s">
        <v>47</v>
      </c>
      <c r="C486" s="2" t="s">
        <v>48</v>
      </c>
      <c r="D486" s="2" t="s">
        <v>49</v>
      </c>
      <c r="E486" s="2" t="s">
        <v>50</v>
      </c>
      <c r="F486" s="2" t="s">
        <v>51</v>
      </c>
      <c r="G486" s="2" t="s">
        <v>52</v>
      </c>
    </row>
    <row r="487" ht="19.5" customHeight="1" spans="1:7">
      <c r="A487" s="2" t="s">
        <v>101</v>
      </c>
      <c r="B487" s="2"/>
      <c r="C487" s="3">
        <v>2.2</v>
      </c>
      <c r="D487" s="3">
        <v>2.4</v>
      </c>
      <c r="E487" s="2">
        <v>45</v>
      </c>
      <c r="F487" s="4">
        <f>E487*D487*C487*1.5</f>
        <v>356.4</v>
      </c>
      <c r="G487" s="2" t="s">
        <v>206</v>
      </c>
    </row>
    <row r="488" ht="19.5" customHeight="1" spans="1:7">
      <c r="A488" s="2" t="s">
        <v>75</v>
      </c>
      <c r="B488" s="2"/>
      <c r="C488" s="3">
        <v>2.2</v>
      </c>
      <c r="D488" s="3">
        <v>2.4</v>
      </c>
      <c r="E488" s="2">
        <v>32</v>
      </c>
      <c r="F488" s="4">
        <f t="shared" ref="F488:F490" si="12">E488*D488*C488*1.5</f>
        <v>253.44</v>
      </c>
      <c r="G488" s="2" t="s">
        <v>206</v>
      </c>
    </row>
    <row r="489" ht="19.5" customHeight="1" spans="1:7">
      <c r="A489" s="2" t="s">
        <v>108</v>
      </c>
      <c r="B489" s="2"/>
      <c r="C489" s="3">
        <v>2.2</v>
      </c>
      <c r="D489" s="3">
        <v>2.4</v>
      </c>
      <c r="E489" s="2">
        <v>31</v>
      </c>
      <c r="F489" s="4">
        <f t="shared" si="12"/>
        <v>245.52</v>
      </c>
      <c r="G489" s="2" t="s">
        <v>206</v>
      </c>
    </row>
    <row r="490" ht="19.5" customHeight="1" spans="1:7">
      <c r="A490" s="2" t="s">
        <v>207</v>
      </c>
      <c r="B490" s="2"/>
      <c r="C490" s="3">
        <v>2.2</v>
      </c>
      <c r="D490" s="3">
        <v>2.4</v>
      </c>
      <c r="E490" s="2">
        <v>367</v>
      </c>
      <c r="F490" s="4">
        <f t="shared" si="12"/>
        <v>2906.64</v>
      </c>
      <c r="G490" s="2" t="s">
        <v>206</v>
      </c>
    </row>
    <row r="491" ht="19.5" customHeight="1" spans="1:7">
      <c r="A491" s="2"/>
      <c r="B491" s="2"/>
      <c r="C491" s="2">
        <f>C490*E491</f>
        <v>1045</v>
      </c>
      <c r="D491" s="2"/>
      <c r="E491" s="2">
        <f>SUM(E487:E490)</f>
        <v>475</v>
      </c>
      <c r="F491" s="4">
        <f>SUM(F487:F490)</f>
        <v>3762</v>
      </c>
      <c r="G491" s="4"/>
    </row>
    <row r="492" ht="19.5" customHeight="1"/>
    <row r="493" ht="19.5" customHeight="1" spans="1:7">
      <c r="A493" s="2" t="s">
        <v>46</v>
      </c>
      <c r="B493" s="2" t="s">
        <v>47</v>
      </c>
      <c r="C493" s="2" t="s">
        <v>48</v>
      </c>
      <c r="D493" s="2" t="s">
        <v>49</v>
      </c>
      <c r="E493" s="2" t="s">
        <v>50</v>
      </c>
      <c r="F493" s="2" t="s">
        <v>51</v>
      </c>
      <c r="G493" s="2" t="s">
        <v>52</v>
      </c>
    </row>
    <row r="494" ht="19.5" customHeight="1" spans="1:7">
      <c r="A494" s="2" t="s">
        <v>67</v>
      </c>
      <c r="B494" s="2" t="s">
        <v>208</v>
      </c>
      <c r="C494" s="3">
        <v>1.4</v>
      </c>
      <c r="D494" s="3">
        <v>4</v>
      </c>
      <c r="E494" s="2">
        <v>3</v>
      </c>
      <c r="F494" s="16">
        <f>E494*D494*C494</f>
        <v>16.8</v>
      </c>
      <c r="G494" s="2" t="s">
        <v>209</v>
      </c>
    </row>
    <row r="495" ht="19.5" customHeight="1" spans="1:7">
      <c r="A495" s="2" t="s">
        <v>67</v>
      </c>
      <c r="B495" s="2" t="s">
        <v>210</v>
      </c>
      <c r="C495" s="3">
        <v>1.4</v>
      </c>
      <c r="D495" s="3">
        <v>4</v>
      </c>
      <c r="E495" s="2">
        <v>2</v>
      </c>
      <c r="F495" s="16">
        <f t="shared" ref="F495:F521" si="13">E495*D495*C495</f>
        <v>11.2</v>
      </c>
      <c r="G495" s="2" t="s">
        <v>209</v>
      </c>
    </row>
    <row r="496" ht="19.5" customHeight="1" spans="1:7">
      <c r="A496" s="2" t="s">
        <v>71</v>
      </c>
      <c r="B496" s="2" t="s">
        <v>211</v>
      </c>
      <c r="C496" s="3">
        <v>1.41</v>
      </c>
      <c r="D496" s="3">
        <v>3.4</v>
      </c>
      <c r="E496" s="2">
        <v>9</v>
      </c>
      <c r="F496" s="16">
        <f t="shared" si="13"/>
        <v>43.146</v>
      </c>
      <c r="G496" s="2" t="s">
        <v>209</v>
      </c>
    </row>
    <row r="497" ht="19.5" customHeight="1" spans="1:7">
      <c r="A497" s="2" t="s">
        <v>71</v>
      </c>
      <c r="B497" s="2" t="s">
        <v>212</v>
      </c>
      <c r="C497" s="3">
        <v>1.25</v>
      </c>
      <c r="D497" s="3">
        <v>3.4</v>
      </c>
      <c r="E497" s="2">
        <v>3</v>
      </c>
      <c r="F497" s="16">
        <f t="shared" si="13"/>
        <v>12.75</v>
      </c>
      <c r="G497" s="2" t="s">
        <v>209</v>
      </c>
    </row>
    <row r="498" ht="19.5" customHeight="1" spans="1:7">
      <c r="A498" s="2" t="s">
        <v>71</v>
      </c>
      <c r="B498" s="2" t="s">
        <v>213</v>
      </c>
      <c r="C498" s="3">
        <v>1.41</v>
      </c>
      <c r="D498" s="3">
        <v>3.4</v>
      </c>
      <c r="E498" s="2">
        <v>5</v>
      </c>
      <c r="F498" s="16">
        <f t="shared" si="13"/>
        <v>23.97</v>
      </c>
      <c r="G498" s="2" t="s">
        <v>209</v>
      </c>
    </row>
    <row r="499" ht="19.5" customHeight="1" spans="1:7">
      <c r="A499" s="2" t="s">
        <v>72</v>
      </c>
      <c r="B499" s="2" t="s">
        <v>214</v>
      </c>
      <c r="C499" s="3">
        <v>1.45</v>
      </c>
      <c r="D499" s="3">
        <v>3.7</v>
      </c>
      <c r="E499" s="2">
        <v>3</v>
      </c>
      <c r="F499" s="16">
        <f t="shared" si="13"/>
        <v>16.095</v>
      </c>
      <c r="G499" s="2" t="s">
        <v>209</v>
      </c>
    </row>
    <row r="500" ht="19.5" customHeight="1" spans="1:7">
      <c r="A500" s="2" t="s">
        <v>72</v>
      </c>
      <c r="B500" s="2" t="s">
        <v>215</v>
      </c>
      <c r="C500" s="3">
        <v>1.45</v>
      </c>
      <c r="D500" s="3">
        <v>3.7</v>
      </c>
      <c r="E500" s="2">
        <v>3</v>
      </c>
      <c r="F500" s="16">
        <f t="shared" si="13"/>
        <v>16.095</v>
      </c>
      <c r="G500" s="2" t="s">
        <v>209</v>
      </c>
    </row>
    <row r="501" ht="19.5" customHeight="1" spans="1:7">
      <c r="A501" s="2" t="s">
        <v>72</v>
      </c>
      <c r="B501" s="2" t="s">
        <v>216</v>
      </c>
      <c r="C501" s="3">
        <v>1.4</v>
      </c>
      <c r="D501" s="3">
        <v>3.7</v>
      </c>
      <c r="E501" s="2">
        <v>3</v>
      </c>
      <c r="F501" s="16">
        <f t="shared" si="13"/>
        <v>15.54</v>
      </c>
      <c r="G501" s="2" t="s">
        <v>209</v>
      </c>
    </row>
    <row r="502" ht="19.5" customHeight="1" spans="1:7">
      <c r="A502" s="2" t="s">
        <v>72</v>
      </c>
      <c r="B502" s="2" t="s">
        <v>217</v>
      </c>
      <c r="C502" s="3">
        <v>1.4</v>
      </c>
      <c r="D502" s="3">
        <v>3.7</v>
      </c>
      <c r="E502" s="2">
        <v>3</v>
      </c>
      <c r="F502" s="16">
        <f t="shared" si="13"/>
        <v>15.54</v>
      </c>
      <c r="G502" s="2" t="s">
        <v>209</v>
      </c>
    </row>
    <row r="503" ht="19.5" customHeight="1" spans="1:7">
      <c r="A503" s="2" t="s">
        <v>72</v>
      </c>
      <c r="B503" s="2" t="s">
        <v>218</v>
      </c>
      <c r="C503" s="3">
        <v>1.46</v>
      </c>
      <c r="D503" s="3">
        <v>3.7</v>
      </c>
      <c r="E503" s="2">
        <v>6</v>
      </c>
      <c r="F503" s="16">
        <f t="shared" si="13"/>
        <v>32.412</v>
      </c>
      <c r="G503" s="2" t="s">
        <v>209</v>
      </c>
    </row>
    <row r="504" ht="19.5" customHeight="1" spans="1:7">
      <c r="A504" s="2" t="s">
        <v>72</v>
      </c>
      <c r="B504" s="2" t="s">
        <v>219</v>
      </c>
      <c r="C504" s="3">
        <v>1.46</v>
      </c>
      <c r="D504" s="3">
        <v>3.7</v>
      </c>
      <c r="E504" s="2">
        <v>3</v>
      </c>
      <c r="F504" s="16">
        <f t="shared" si="13"/>
        <v>16.206</v>
      </c>
      <c r="G504" s="2" t="s">
        <v>209</v>
      </c>
    </row>
    <row r="505" ht="19.5" customHeight="1" spans="1:7">
      <c r="A505" s="2" t="s">
        <v>72</v>
      </c>
      <c r="B505" s="2" t="s">
        <v>39</v>
      </c>
      <c r="C505" s="3">
        <v>1.4</v>
      </c>
      <c r="D505" s="3">
        <v>3.7</v>
      </c>
      <c r="E505" s="2">
        <v>2</v>
      </c>
      <c r="F505" s="16">
        <f t="shared" si="13"/>
        <v>10.36</v>
      </c>
      <c r="G505" s="2" t="s">
        <v>209</v>
      </c>
    </row>
    <row r="506" ht="19.5" customHeight="1" spans="1:7">
      <c r="A506" s="2" t="s">
        <v>72</v>
      </c>
      <c r="B506" s="2" t="s">
        <v>217</v>
      </c>
      <c r="C506" s="3">
        <v>1.43</v>
      </c>
      <c r="D506" s="3">
        <v>3.7</v>
      </c>
      <c r="E506" s="2">
        <v>5</v>
      </c>
      <c r="F506" s="16">
        <f t="shared" si="13"/>
        <v>26.455</v>
      </c>
      <c r="G506" s="2" t="s">
        <v>209</v>
      </c>
    </row>
    <row r="507" ht="19.5" customHeight="1" spans="1:7">
      <c r="A507" s="2" t="s">
        <v>72</v>
      </c>
      <c r="B507" s="2" t="s">
        <v>216</v>
      </c>
      <c r="C507" s="3">
        <v>1.43</v>
      </c>
      <c r="D507" s="3">
        <v>3.7</v>
      </c>
      <c r="E507" s="2">
        <v>3</v>
      </c>
      <c r="F507" s="16">
        <f t="shared" si="13"/>
        <v>15.873</v>
      </c>
      <c r="G507" s="2" t="s">
        <v>209</v>
      </c>
    </row>
    <row r="508" ht="19.5" customHeight="1" spans="1:7">
      <c r="A508" s="2" t="s">
        <v>101</v>
      </c>
      <c r="B508" s="2" t="s">
        <v>39</v>
      </c>
      <c r="C508" s="3">
        <v>1.4</v>
      </c>
      <c r="D508" s="3">
        <v>2.6</v>
      </c>
      <c r="E508" s="2">
        <v>2</v>
      </c>
      <c r="F508" s="16">
        <f t="shared" si="13"/>
        <v>7.28</v>
      </c>
      <c r="G508" s="2" t="s">
        <v>209</v>
      </c>
    </row>
    <row r="509" ht="19.5" customHeight="1" spans="1:7">
      <c r="A509" s="2" t="s">
        <v>101</v>
      </c>
      <c r="B509" s="2" t="s">
        <v>39</v>
      </c>
      <c r="C509" s="3">
        <v>1.41</v>
      </c>
      <c r="D509" s="3">
        <v>2.6</v>
      </c>
      <c r="E509" s="2">
        <v>1</v>
      </c>
      <c r="F509" s="16">
        <f t="shared" si="13"/>
        <v>3.666</v>
      </c>
      <c r="G509" s="2" t="s">
        <v>209</v>
      </c>
    </row>
    <row r="510" ht="19.5" customHeight="1" spans="1:7">
      <c r="A510" s="2" t="s">
        <v>101</v>
      </c>
      <c r="B510" s="2" t="s">
        <v>77</v>
      </c>
      <c r="C510" s="3">
        <v>1.43</v>
      </c>
      <c r="D510" s="3">
        <v>2.6</v>
      </c>
      <c r="E510" s="2">
        <v>11</v>
      </c>
      <c r="F510" s="16">
        <f t="shared" si="13"/>
        <v>40.898</v>
      </c>
      <c r="G510" s="2" t="s">
        <v>209</v>
      </c>
    </row>
    <row r="511" ht="19.5" customHeight="1" spans="1:7">
      <c r="A511" s="2" t="s">
        <v>101</v>
      </c>
      <c r="B511" s="2" t="s">
        <v>220</v>
      </c>
      <c r="C511" s="3">
        <v>1.25</v>
      </c>
      <c r="D511" s="3">
        <v>2.6</v>
      </c>
      <c r="E511" s="2">
        <v>6</v>
      </c>
      <c r="F511" s="16">
        <f t="shared" si="13"/>
        <v>19.5</v>
      </c>
      <c r="G511" s="2" t="s">
        <v>209</v>
      </c>
    </row>
    <row r="512" ht="19.5" customHeight="1" spans="1:7">
      <c r="A512" s="2" t="s">
        <v>101</v>
      </c>
      <c r="B512" s="2" t="s">
        <v>221</v>
      </c>
      <c r="C512" s="3">
        <v>1.25</v>
      </c>
      <c r="D512" s="3">
        <v>2.6</v>
      </c>
      <c r="E512" s="2">
        <v>4</v>
      </c>
      <c r="F512" s="16">
        <f t="shared" si="13"/>
        <v>13</v>
      </c>
      <c r="G512" s="2" t="s">
        <v>209</v>
      </c>
    </row>
    <row r="513" ht="19.5" customHeight="1" spans="1:7">
      <c r="A513" s="2" t="s">
        <v>101</v>
      </c>
      <c r="B513" s="2" t="s">
        <v>133</v>
      </c>
      <c r="C513" s="3">
        <v>1.25</v>
      </c>
      <c r="D513" s="3">
        <v>2.6</v>
      </c>
      <c r="E513" s="2">
        <v>6</v>
      </c>
      <c r="F513" s="16">
        <f t="shared" si="13"/>
        <v>19.5</v>
      </c>
      <c r="G513" s="2" t="s">
        <v>209</v>
      </c>
    </row>
    <row r="514" ht="19.5" customHeight="1" spans="1:7">
      <c r="A514" s="2" t="s">
        <v>101</v>
      </c>
      <c r="B514" s="2" t="s">
        <v>222</v>
      </c>
      <c r="C514" s="3">
        <v>1.25</v>
      </c>
      <c r="D514" s="3">
        <v>2.6</v>
      </c>
      <c r="E514" s="2">
        <v>3</v>
      </c>
      <c r="F514" s="16">
        <f t="shared" si="13"/>
        <v>9.75</v>
      </c>
      <c r="G514" s="2" t="s">
        <v>209</v>
      </c>
    </row>
    <row r="515" ht="19.5" customHeight="1" spans="1:7">
      <c r="A515" s="2" t="s">
        <v>101</v>
      </c>
      <c r="B515" s="2" t="s">
        <v>216</v>
      </c>
      <c r="C515" s="3">
        <v>1.43</v>
      </c>
      <c r="D515" s="3">
        <v>2.6</v>
      </c>
      <c r="E515" s="2">
        <v>3</v>
      </c>
      <c r="F515" s="16">
        <f t="shared" si="13"/>
        <v>11.154</v>
      </c>
      <c r="G515" s="2" t="s">
        <v>209</v>
      </c>
    </row>
    <row r="516" ht="19.5" customHeight="1" spans="1:7">
      <c r="A516" s="2" t="s">
        <v>101</v>
      </c>
      <c r="B516" s="2" t="s">
        <v>217</v>
      </c>
      <c r="C516" s="3">
        <v>1.43</v>
      </c>
      <c r="D516" s="3">
        <v>2.6</v>
      </c>
      <c r="E516" s="2">
        <v>5</v>
      </c>
      <c r="F516" s="16">
        <f t="shared" si="13"/>
        <v>18.59</v>
      </c>
      <c r="G516" s="2" t="s">
        <v>209</v>
      </c>
    </row>
    <row r="517" ht="19.5" customHeight="1" spans="1:7">
      <c r="A517" s="2" t="s">
        <v>75</v>
      </c>
      <c r="B517" s="2" t="s">
        <v>216</v>
      </c>
      <c r="C517" s="3">
        <v>1.43</v>
      </c>
      <c r="D517" s="3">
        <v>2.2</v>
      </c>
      <c r="E517" s="2">
        <v>4</v>
      </c>
      <c r="F517" s="16">
        <f t="shared" si="13"/>
        <v>12.584</v>
      </c>
      <c r="G517" s="2" t="s">
        <v>209</v>
      </c>
    </row>
    <row r="518" ht="19.5" customHeight="1" spans="1:7">
      <c r="A518" s="2" t="s">
        <v>75</v>
      </c>
      <c r="B518" s="2" t="s">
        <v>217</v>
      </c>
      <c r="C518" s="3">
        <v>1.5</v>
      </c>
      <c r="D518" s="3">
        <v>2.2</v>
      </c>
      <c r="E518" s="2">
        <v>5</v>
      </c>
      <c r="F518" s="16">
        <f t="shared" si="13"/>
        <v>16.5</v>
      </c>
      <c r="G518" s="2" t="s">
        <v>209</v>
      </c>
    </row>
    <row r="519" ht="19.5" customHeight="1" spans="1:7">
      <c r="A519" s="2" t="s">
        <v>75</v>
      </c>
      <c r="B519" s="2" t="s">
        <v>213</v>
      </c>
      <c r="C519" s="3">
        <v>1.43</v>
      </c>
      <c r="D519" s="3">
        <v>2.2</v>
      </c>
      <c r="E519" s="2">
        <v>5</v>
      </c>
      <c r="F519" s="16">
        <f t="shared" si="13"/>
        <v>15.73</v>
      </c>
      <c r="G519" s="2" t="s">
        <v>209</v>
      </c>
    </row>
    <row r="520" ht="19.5" customHeight="1" spans="1:7">
      <c r="A520" s="2" t="s">
        <v>75</v>
      </c>
      <c r="B520" s="2" t="s">
        <v>215</v>
      </c>
      <c r="C520" s="3">
        <v>1.41</v>
      </c>
      <c r="D520" s="3">
        <v>2.2</v>
      </c>
      <c r="E520" s="2">
        <v>3</v>
      </c>
      <c r="F520" s="16">
        <f t="shared" si="13"/>
        <v>9.306</v>
      </c>
      <c r="G520" s="2" t="s">
        <v>209</v>
      </c>
    </row>
    <row r="521" ht="19.5" customHeight="1" spans="1:7">
      <c r="A521" s="2" t="s">
        <v>75</v>
      </c>
      <c r="B521" s="2" t="s">
        <v>214</v>
      </c>
      <c r="C521" s="3">
        <v>1.41</v>
      </c>
      <c r="D521" s="3">
        <v>2.2</v>
      </c>
      <c r="E521" s="2">
        <v>2</v>
      </c>
      <c r="F521" s="16">
        <f t="shared" si="13"/>
        <v>6.204</v>
      </c>
      <c r="G521" s="2" t="s">
        <v>209</v>
      </c>
    </row>
    <row r="522" ht="19.5" customHeight="1" spans="1:7">
      <c r="A522" s="2" t="s">
        <v>62</v>
      </c>
      <c r="B522" s="5"/>
      <c r="C522" s="5"/>
      <c r="D522" s="5"/>
      <c r="E522" s="2">
        <f>SUM(E494:E521)</f>
        <v>113</v>
      </c>
      <c r="F522" s="16">
        <f>SUM(F494:F521)</f>
        <v>476.104</v>
      </c>
      <c r="G522" s="5"/>
    </row>
    <row r="523" ht="19.5" customHeight="1"/>
    <row r="524" ht="19.5" customHeight="1" spans="1:7">
      <c r="A524" s="2" t="s">
        <v>46</v>
      </c>
      <c r="B524" s="2" t="s">
        <v>47</v>
      </c>
      <c r="C524" s="2" t="s">
        <v>48</v>
      </c>
      <c r="D524" s="2" t="s">
        <v>49</v>
      </c>
      <c r="E524" s="2" t="s">
        <v>50</v>
      </c>
      <c r="F524" s="2" t="s">
        <v>51</v>
      </c>
      <c r="G524" s="2" t="s">
        <v>52</v>
      </c>
    </row>
    <row r="525" ht="19.5" customHeight="1" spans="1:7">
      <c r="A525" s="2" t="s">
        <v>67</v>
      </c>
      <c r="B525" s="2" t="s">
        <v>140</v>
      </c>
      <c r="C525" s="3">
        <v>1.48</v>
      </c>
      <c r="D525" s="3">
        <v>4.2</v>
      </c>
      <c r="E525" s="2">
        <v>7</v>
      </c>
      <c r="F525" s="4">
        <f>E525*D525*C525</f>
        <v>43.512</v>
      </c>
      <c r="G525" s="2" t="s">
        <v>223</v>
      </c>
    </row>
    <row r="526" ht="19.5" customHeight="1" spans="1:7">
      <c r="A526" s="2" t="s">
        <v>67</v>
      </c>
      <c r="B526" s="2" t="s">
        <v>147</v>
      </c>
      <c r="C526" s="3">
        <v>1.45</v>
      </c>
      <c r="D526" s="3">
        <v>4.2</v>
      </c>
      <c r="E526" s="2">
        <v>1</v>
      </c>
      <c r="F526" s="4">
        <f t="shared" ref="F526:F532" si="14">E526*D526*C526</f>
        <v>6.09</v>
      </c>
      <c r="G526" s="2" t="s">
        <v>223</v>
      </c>
    </row>
    <row r="527" ht="19.5" customHeight="1" spans="1:7">
      <c r="A527" s="2" t="s">
        <v>67</v>
      </c>
      <c r="B527" s="2" t="s">
        <v>121</v>
      </c>
      <c r="C527" s="3">
        <v>1.4</v>
      </c>
      <c r="D527" s="3">
        <v>4.2</v>
      </c>
      <c r="E527" s="2">
        <v>6</v>
      </c>
      <c r="F527" s="4">
        <f t="shared" si="14"/>
        <v>35.28</v>
      </c>
      <c r="G527" s="2" t="s">
        <v>223</v>
      </c>
    </row>
    <row r="528" ht="19.5" customHeight="1" spans="1:7">
      <c r="A528" s="2" t="s">
        <v>67</v>
      </c>
      <c r="B528" s="2" t="s">
        <v>121</v>
      </c>
      <c r="C528" s="3">
        <v>1.41</v>
      </c>
      <c r="D528" s="3">
        <v>4.2</v>
      </c>
      <c r="E528" s="2">
        <v>12</v>
      </c>
      <c r="F528" s="4">
        <f t="shared" si="14"/>
        <v>71.064</v>
      </c>
      <c r="G528" s="2" t="s">
        <v>223</v>
      </c>
    </row>
    <row r="529" ht="19.5" customHeight="1" spans="1:7">
      <c r="A529" s="2" t="s">
        <v>67</v>
      </c>
      <c r="B529" s="2" t="s">
        <v>124</v>
      </c>
      <c r="C529" s="3">
        <v>1.5</v>
      </c>
      <c r="D529" s="3">
        <v>4.2</v>
      </c>
      <c r="E529" s="2">
        <v>1</v>
      </c>
      <c r="F529" s="4">
        <f t="shared" si="14"/>
        <v>6.3</v>
      </c>
      <c r="G529" s="2" t="s">
        <v>223</v>
      </c>
    </row>
    <row r="530" ht="19.5" customHeight="1" spans="1:7">
      <c r="A530" s="2" t="s">
        <v>67</v>
      </c>
      <c r="B530" s="2" t="s">
        <v>119</v>
      </c>
      <c r="C530" s="3">
        <v>1.54</v>
      </c>
      <c r="D530" s="3">
        <v>4.2</v>
      </c>
      <c r="E530" s="2">
        <v>2</v>
      </c>
      <c r="F530" s="4">
        <f t="shared" si="14"/>
        <v>12.936</v>
      </c>
      <c r="G530" s="2" t="s">
        <v>223</v>
      </c>
    </row>
    <row r="531" ht="19.5" customHeight="1" spans="1:7">
      <c r="A531" s="2" t="s">
        <v>67</v>
      </c>
      <c r="B531" s="2" t="s">
        <v>119</v>
      </c>
      <c r="C531" s="3">
        <v>1.5</v>
      </c>
      <c r="D531" s="3">
        <v>4.2</v>
      </c>
      <c r="E531" s="2">
        <v>2</v>
      </c>
      <c r="F531" s="4">
        <f t="shared" si="14"/>
        <v>12.6</v>
      </c>
      <c r="G531" s="2" t="s">
        <v>223</v>
      </c>
    </row>
    <row r="532" ht="19.5" customHeight="1" spans="1:7">
      <c r="A532" s="2"/>
      <c r="B532" s="2" t="s">
        <v>36</v>
      </c>
      <c r="C532" s="3">
        <v>1.5</v>
      </c>
      <c r="D532" s="3">
        <v>2</v>
      </c>
      <c r="E532" s="2">
        <v>1103</v>
      </c>
      <c r="F532" s="4">
        <f t="shared" si="14"/>
        <v>3309</v>
      </c>
      <c r="G532" s="2" t="s">
        <v>223</v>
      </c>
    </row>
    <row r="533" ht="19.5" customHeight="1" spans="1:7">
      <c r="A533" s="2" t="s">
        <v>62</v>
      </c>
      <c r="B533" s="5"/>
      <c r="C533" s="5"/>
      <c r="D533" s="5"/>
      <c r="E533" s="2">
        <f>SUM(E525:E532)</f>
        <v>1134</v>
      </c>
      <c r="F533" s="4">
        <f>SUM(F525:F532)</f>
        <v>3496.782</v>
      </c>
      <c r="G533" s="5"/>
    </row>
    <row r="534" ht="19.5" customHeight="1"/>
    <row r="535" ht="19.5" customHeight="1" spans="1:7">
      <c r="A535" s="2" t="s">
        <v>47</v>
      </c>
      <c r="B535" s="2" t="s">
        <v>48</v>
      </c>
      <c r="C535" s="2" t="s">
        <v>49</v>
      </c>
      <c r="D535" s="2" t="s">
        <v>50</v>
      </c>
      <c r="E535" s="2" t="s">
        <v>51</v>
      </c>
      <c r="F535" s="2" t="s">
        <v>224</v>
      </c>
      <c r="G535" s="23" t="s">
        <v>225</v>
      </c>
    </row>
    <row r="536" ht="19.5" customHeight="1" spans="1:7">
      <c r="A536" s="2" t="s">
        <v>45</v>
      </c>
      <c r="B536" s="2">
        <v>8.6</v>
      </c>
      <c r="C536" s="2">
        <v>24.2</v>
      </c>
      <c r="D536" s="2">
        <v>1</v>
      </c>
      <c r="E536" s="2">
        <f>(C536+0.2)*(B536+0.2)</f>
        <v>214.72</v>
      </c>
      <c r="F536" s="2" t="s">
        <v>226</v>
      </c>
      <c r="G536" s="23" t="s">
        <v>227</v>
      </c>
    </row>
    <row r="537" ht="19.5" customHeight="1" spans="1:7">
      <c r="A537" s="2" t="s">
        <v>45</v>
      </c>
      <c r="B537" s="2">
        <v>8.9</v>
      </c>
      <c r="C537" s="2">
        <v>21.2</v>
      </c>
      <c r="D537" s="2">
        <v>1</v>
      </c>
      <c r="E537" s="2">
        <f t="shared" ref="E537:E538" si="15">(C537+0.2)*(B537+0.2)</f>
        <v>194.74</v>
      </c>
      <c r="F537" s="2" t="s">
        <v>226</v>
      </c>
      <c r="G537" s="23" t="s">
        <v>227</v>
      </c>
    </row>
    <row r="538" ht="19.5" customHeight="1" spans="1:7">
      <c r="A538" s="2" t="s">
        <v>45</v>
      </c>
      <c r="B538" s="2">
        <v>8.9</v>
      </c>
      <c r="C538" s="2">
        <v>21.2</v>
      </c>
      <c r="D538" s="2">
        <v>1</v>
      </c>
      <c r="E538" s="2">
        <f t="shared" si="15"/>
        <v>194.74</v>
      </c>
      <c r="F538" s="2" t="s">
        <v>226</v>
      </c>
      <c r="G538" s="23" t="s">
        <v>227</v>
      </c>
    </row>
    <row r="539" ht="19.5" customHeight="1" spans="1:7">
      <c r="A539" s="2"/>
      <c r="B539" s="2"/>
      <c r="C539" s="2"/>
      <c r="D539" s="2">
        <f>SUM(D536:D538)</f>
        <v>3</v>
      </c>
      <c r="E539" s="2">
        <f>SUM(E536:E538)</f>
        <v>604.2</v>
      </c>
      <c r="F539" s="2"/>
      <c r="G539" s="5"/>
    </row>
    <row r="540" ht="19.5" customHeight="1"/>
    <row r="541" ht="19.5" customHeight="1"/>
    <row r="542" ht="19.5" customHeight="1" spans="2:7">
      <c r="B542" s="24" t="s">
        <v>228</v>
      </c>
      <c r="C542" s="24"/>
      <c r="D542" s="24"/>
      <c r="E542" s="24"/>
      <c r="F542" s="24"/>
      <c r="G542" s="24"/>
    </row>
    <row r="543" ht="19.5" customHeight="1" spans="2:7">
      <c r="B543" s="25">
        <v>1</v>
      </c>
      <c r="C543" s="26" t="s">
        <v>13</v>
      </c>
      <c r="D543" s="25">
        <v>1830</v>
      </c>
      <c r="E543" s="25" t="s">
        <v>6</v>
      </c>
      <c r="F543" s="27" t="s">
        <v>229</v>
      </c>
      <c r="G543" s="27"/>
    </row>
    <row r="544" ht="19.5" customHeight="1" spans="2:7">
      <c r="B544" s="25">
        <v>2</v>
      </c>
      <c r="C544" s="26" t="s">
        <v>21</v>
      </c>
      <c r="D544" s="25">
        <v>288</v>
      </c>
      <c r="E544" s="25" t="s">
        <v>6</v>
      </c>
      <c r="F544" s="27" t="s">
        <v>230</v>
      </c>
      <c r="G544" s="27"/>
    </row>
    <row r="545" ht="19.5" customHeight="1" spans="2:7">
      <c r="B545" s="25">
        <v>3</v>
      </c>
      <c r="C545" s="26" t="s">
        <v>23</v>
      </c>
      <c r="D545" s="25">
        <v>38</v>
      </c>
      <c r="E545" s="25" t="s">
        <v>12</v>
      </c>
      <c r="F545" s="27" t="s">
        <v>230</v>
      </c>
      <c r="G545" s="27"/>
    </row>
    <row r="546" ht="19.5" customHeight="1" spans="2:7">
      <c r="B546" s="25">
        <v>4</v>
      </c>
      <c r="C546" s="26" t="s">
        <v>24</v>
      </c>
      <c r="D546" s="25">
        <v>12836</v>
      </c>
      <c r="E546" s="25" t="s">
        <v>6</v>
      </c>
      <c r="F546" s="27" t="s">
        <v>231</v>
      </c>
      <c r="G546" s="27"/>
    </row>
    <row r="547" ht="19.5" customHeight="1" spans="2:7">
      <c r="B547" s="25">
        <v>5</v>
      </c>
      <c r="C547" s="26" t="s">
        <v>26</v>
      </c>
      <c r="D547" s="25">
        <v>2946</v>
      </c>
      <c r="E547" s="25" t="s">
        <v>6</v>
      </c>
      <c r="F547" s="27" t="s">
        <v>232</v>
      </c>
      <c r="G547" s="27"/>
    </row>
    <row r="548" ht="19.5" customHeight="1" spans="2:7">
      <c r="B548" s="25">
        <v>6</v>
      </c>
      <c r="C548" s="26" t="s">
        <v>33</v>
      </c>
      <c r="D548" s="25">
        <v>31174</v>
      </c>
      <c r="E548" s="25" t="s">
        <v>6</v>
      </c>
      <c r="F548" s="27" t="s">
        <v>34</v>
      </c>
      <c r="G548" s="27"/>
    </row>
    <row r="549" ht="19.5" customHeight="1" spans="2:7">
      <c r="B549" s="25">
        <v>7</v>
      </c>
      <c r="C549" s="26" t="s">
        <v>35</v>
      </c>
      <c r="D549" s="25">
        <v>3762</v>
      </c>
      <c r="E549" s="25" t="s">
        <v>6</v>
      </c>
      <c r="F549" s="27" t="s">
        <v>36</v>
      </c>
      <c r="G549" s="27"/>
    </row>
    <row r="550" ht="19.5" customHeight="1" spans="2:7">
      <c r="B550" s="25">
        <v>8</v>
      </c>
      <c r="C550" s="26" t="s">
        <v>37</v>
      </c>
      <c r="D550" s="25">
        <v>1045</v>
      </c>
      <c r="E550" s="25" t="s">
        <v>10</v>
      </c>
      <c r="F550" s="27" t="s">
        <v>36</v>
      </c>
      <c r="G550" s="27"/>
    </row>
    <row r="551" ht="19.5" customHeight="1" spans="2:7">
      <c r="B551" s="25">
        <v>9</v>
      </c>
      <c r="C551" s="26" t="s">
        <v>38</v>
      </c>
      <c r="D551" s="25">
        <v>476</v>
      </c>
      <c r="E551" s="25" t="s">
        <v>6</v>
      </c>
      <c r="F551" s="27" t="s">
        <v>39</v>
      </c>
      <c r="G551" s="27"/>
    </row>
    <row r="552" ht="19.5" customHeight="1" spans="2:7">
      <c r="B552" s="25">
        <v>10</v>
      </c>
      <c r="C552" s="26" t="s">
        <v>40</v>
      </c>
      <c r="D552" s="25">
        <v>3497</v>
      </c>
      <c r="E552" s="25" t="s">
        <v>6</v>
      </c>
      <c r="F552" s="27" t="s">
        <v>233</v>
      </c>
      <c r="G552" s="27"/>
    </row>
    <row r="553" ht="14.25" spans="2:7">
      <c r="B553" s="25">
        <v>11</v>
      </c>
      <c r="C553" s="25" t="s">
        <v>44</v>
      </c>
      <c r="D553" s="25">
        <v>604</v>
      </c>
      <c r="E553" s="25" t="s">
        <v>6</v>
      </c>
      <c r="F553" s="27" t="s">
        <v>45</v>
      </c>
      <c r="G553" s="27"/>
    </row>
  </sheetData>
  <mergeCells count="12">
    <mergeCell ref="B542:G542"/>
    <mergeCell ref="F543:G543"/>
    <mergeCell ref="F544:G544"/>
    <mergeCell ref="F545:G545"/>
    <mergeCell ref="F546:G546"/>
    <mergeCell ref="F547:G547"/>
    <mergeCell ref="F548:G548"/>
    <mergeCell ref="F549:G549"/>
    <mergeCell ref="F550:G550"/>
    <mergeCell ref="F551:G551"/>
    <mergeCell ref="F552:G552"/>
    <mergeCell ref="F553:G553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0"/>
  <sheetViews>
    <sheetView topLeftCell="A252" workbookViewId="0">
      <selection activeCell="D220" sqref="D220"/>
    </sheetView>
  </sheetViews>
  <sheetFormatPr defaultColWidth="9" defaultRowHeight="13.5"/>
  <cols>
    <col min="1" max="1" width="17.375" customWidth="1"/>
    <col min="2" max="2" width="21.375" customWidth="1"/>
    <col min="3" max="3" width="22.625" customWidth="1"/>
    <col min="4" max="4" width="14.25" customWidth="1"/>
    <col min="5" max="5" width="10.25" customWidth="1"/>
    <col min="6" max="6" width="17.125" customWidth="1"/>
    <col min="7" max="7" width="14.5" customWidth="1"/>
    <col min="8" max="8" width="11" customWidth="1"/>
    <col min="9" max="9" width="9" style="1"/>
    <col min="10" max="11" width="9.5" style="1" customWidth="1"/>
    <col min="12" max="12" width="12.875" style="1" customWidth="1"/>
    <col min="13" max="13" width="9" style="1"/>
  </cols>
  <sheetData>
    <row r="1" spans="1:8">
      <c r="A1" s="2" t="s">
        <v>46</v>
      </c>
      <c r="B1" s="2" t="s">
        <v>47</v>
      </c>
      <c r="C1" s="2" t="s">
        <v>48</v>
      </c>
      <c r="D1" s="2" t="s">
        <v>49</v>
      </c>
      <c r="E1" s="2" t="s">
        <v>50</v>
      </c>
      <c r="F1" s="2" t="s">
        <v>51</v>
      </c>
      <c r="G1" s="2" t="s">
        <v>234</v>
      </c>
      <c r="H1" s="2" t="s">
        <v>52</v>
      </c>
    </row>
    <row r="2" spans="1:8">
      <c r="A2" s="2" t="s">
        <v>235</v>
      </c>
      <c r="B2" s="2" t="s">
        <v>7</v>
      </c>
      <c r="C2" s="3">
        <v>6.6</v>
      </c>
      <c r="D2" s="3">
        <v>4.65</v>
      </c>
      <c r="E2" s="2">
        <v>1</v>
      </c>
      <c r="F2" s="4">
        <f>E2*D2*C2*2</f>
        <v>61.38</v>
      </c>
      <c r="G2" s="2">
        <f>C2*E2*2</f>
        <v>13.2</v>
      </c>
      <c r="H2" s="2" t="s">
        <v>236</v>
      </c>
    </row>
    <row r="3" spans="1:8">
      <c r="A3" s="2" t="s">
        <v>235</v>
      </c>
      <c r="B3" s="2" t="s">
        <v>7</v>
      </c>
      <c r="C3" s="3">
        <v>6.6</v>
      </c>
      <c r="D3" s="3">
        <v>4.65</v>
      </c>
      <c r="E3" s="2">
        <v>1</v>
      </c>
      <c r="F3" s="4">
        <f>E3*D3*C3*2</f>
        <v>61.38</v>
      </c>
      <c r="G3" s="2">
        <f>C3*E3*2</f>
        <v>13.2</v>
      </c>
      <c r="H3" s="2" t="s">
        <v>236</v>
      </c>
    </row>
    <row r="4" spans="1:7">
      <c r="A4" s="2" t="s">
        <v>62</v>
      </c>
      <c r="B4" s="2"/>
      <c r="C4" s="2">
        <f>SUM(C2:C3)</f>
        <v>13.2</v>
      </c>
      <c r="D4" s="2"/>
      <c r="E4" s="2">
        <f>SUM(E2:E3)</f>
        <v>2</v>
      </c>
      <c r="F4" s="4">
        <f>SUM(F2:F3)</f>
        <v>122.76</v>
      </c>
      <c r="G4" s="2">
        <f>SUM(G2:G3)</f>
        <v>26.4</v>
      </c>
    </row>
    <row r="6" ht="18" customHeight="1" spans="1:7">
      <c r="A6" s="2" t="s">
        <v>46</v>
      </c>
      <c r="B6" s="2" t="s">
        <v>47</v>
      </c>
      <c r="C6" s="2" t="s">
        <v>48</v>
      </c>
      <c r="D6" s="2" t="s">
        <v>49</v>
      </c>
      <c r="E6" s="2" t="s">
        <v>50</v>
      </c>
      <c r="F6" s="2" t="s">
        <v>51</v>
      </c>
      <c r="G6" s="2" t="s">
        <v>52</v>
      </c>
    </row>
    <row r="7" ht="18" customHeight="1" spans="1:7">
      <c r="A7" s="2" t="s">
        <v>237</v>
      </c>
      <c r="B7" s="2" t="s">
        <v>238</v>
      </c>
      <c r="C7" s="3">
        <v>2.9</v>
      </c>
      <c r="D7" s="3">
        <v>4</v>
      </c>
      <c r="E7" s="2">
        <v>1</v>
      </c>
      <c r="F7" s="4">
        <f t="shared" ref="F7:F41" si="0">E7*D7*C7</f>
        <v>11.6</v>
      </c>
      <c r="G7" s="2" t="s">
        <v>69</v>
      </c>
    </row>
    <row r="8" ht="18" customHeight="1" spans="1:7">
      <c r="A8" s="2" t="s">
        <v>237</v>
      </c>
      <c r="B8" s="2" t="s">
        <v>238</v>
      </c>
      <c r="C8" s="3">
        <v>4.3</v>
      </c>
      <c r="D8" s="3">
        <v>4</v>
      </c>
      <c r="E8" s="2">
        <v>1</v>
      </c>
      <c r="F8" s="4">
        <f t="shared" si="0"/>
        <v>17.2</v>
      </c>
      <c r="G8" s="2" t="s">
        <v>69</v>
      </c>
    </row>
    <row r="9" ht="18" customHeight="1" spans="1:7">
      <c r="A9" s="2" t="s">
        <v>237</v>
      </c>
      <c r="B9" s="2" t="s">
        <v>68</v>
      </c>
      <c r="C9" s="3">
        <v>6.6</v>
      </c>
      <c r="D9" s="3">
        <v>4</v>
      </c>
      <c r="E9" s="2">
        <v>1</v>
      </c>
      <c r="F9" s="4">
        <f t="shared" si="0"/>
        <v>26.4</v>
      </c>
      <c r="G9" s="2" t="s">
        <v>69</v>
      </c>
    </row>
    <row r="10" ht="18" customHeight="1" spans="1:7">
      <c r="A10" s="2" t="s">
        <v>237</v>
      </c>
      <c r="B10" s="2" t="s">
        <v>68</v>
      </c>
      <c r="C10" s="3">
        <v>6.6</v>
      </c>
      <c r="D10" s="3">
        <v>4</v>
      </c>
      <c r="E10" s="2">
        <v>1</v>
      </c>
      <c r="F10" s="4">
        <f t="shared" si="0"/>
        <v>26.4</v>
      </c>
      <c r="G10" s="2" t="s">
        <v>69</v>
      </c>
    </row>
    <row r="11" ht="18" customHeight="1" spans="1:7">
      <c r="A11" s="2" t="s">
        <v>237</v>
      </c>
      <c r="B11" s="2" t="s">
        <v>68</v>
      </c>
      <c r="C11" s="3">
        <v>4</v>
      </c>
      <c r="D11" s="3">
        <v>4</v>
      </c>
      <c r="E11" s="2">
        <v>1</v>
      </c>
      <c r="F11" s="4">
        <f t="shared" si="0"/>
        <v>16</v>
      </c>
      <c r="G11" s="2" t="s">
        <v>69</v>
      </c>
    </row>
    <row r="12" ht="18" customHeight="1" spans="1:7">
      <c r="A12" s="2" t="s">
        <v>239</v>
      </c>
      <c r="B12" s="2" t="s">
        <v>240</v>
      </c>
      <c r="C12" s="3">
        <v>5.9</v>
      </c>
      <c r="D12" s="3">
        <v>4</v>
      </c>
      <c r="E12" s="2">
        <v>1</v>
      </c>
      <c r="F12" s="4">
        <f t="shared" si="0"/>
        <v>23.6</v>
      </c>
      <c r="G12" s="2" t="s">
        <v>69</v>
      </c>
    </row>
    <row r="13" ht="18" customHeight="1" spans="1:7">
      <c r="A13" s="2" t="s">
        <v>239</v>
      </c>
      <c r="B13" s="2" t="s">
        <v>240</v>
      </c>
      <c r="C13" s="3">
        <v>7.4</v>
      </c>
      <c r="D13" s="3">
        <v>4</v>
      </c>
      <c r="E13" s="2">
        <v>2</v>
      </c>
      <c r="F13" s="4">
        <f t="shared" si="0"/>
        <v>59.2</v>
      </c>
      <c r="G13" s="2" t="s">
        <v>69</v>
      </c>
    </row>
    <row r="14" ht="18" customHeight="1" spans="1:7">
      <c r="A14" s="2" t="s">
        <v>239</v>
      </c>
      <c r="B14" s="2" t="s">
        <v>240</v>
      </c>
      <c r="C14" s="3">
        <v>5.2</v>
      </c>
      <c r="D14" s="3">
        <v>4</v>
      </c>
      <c r="E14" s="2">
        <v>1</v>
      </c>
      <c r="F14" s="4">
        <f t="shared" si="0"/>
        <v>20.8</v>
      </c>
      <c r="G14" s="2" t="s">
        <v>69</v>
      </c>
    </row>
    <row r="15" ht="18" customHeight="1" spans="1:7">
      <c r="A15" s="2" t="s">
        <v>239</v>
      </c>
      <c r="B15" s="2" t="s">
        <v>241</v>
      </c>
      <c r="C15" s="3">
        <v>1.1</v>
      </c>
      <c r="D15" s="3">
        <v>4</v>
      </c>
      <c r="E15" s="2">
        <v>1</v>
      </c>
      <c r="F15" s="4">
        <f t="shared" si="0"/>
        <v>4.4</v>
      </c>
      <c r="G15" s="2" t="s">
        <v>69</v>
      </c>
    </row>
    <row r="16" ht="18" customHeight="1" spans="1:7">
      <c r="A16" s="2" t="s">
        <v>239</v>
      </c>
      <c r="B16" s="2" t="s">
        <v>241</v>
      </c>
      <c r="C16" s="3">
        <v>3.6</v>
      </c>
      <c r="D16" s="3">
        <v>4</v>
      </c>
      <c r="E16" s="2">
        <v>1</v>
      </c>
      <c r="F16" s="4">
        <f t="shared" si="0"/>
        <v>14.4</v>
      </c>
      <c r="G16" s="2" t="s">
        <v>69</v>
      </c>
    </row>
    <row r="17" ht="18" customHeight="1" spans="1:7">
      <c r="A17" s="2" t="s">
        <v>239</v>
      </c>
      <c r="B17" s="2" t="s">
        <v>241</v>
      </c>
      <c r="C17" s="3">
        <v>6.4</v>
      </c>
      <c r="D17" s="3">
        <v>4</v>
      </c>
      <c r="E17" s="2">
        <v>1</v>
      </c>
      <c r="F17" s="4">
        <f t="shared" si="0"/>
        <v>25.6</v>
      </c>
      <c r="G17" s="2" t="s">
        <v>69</v>
      </c>
    </row>
    <row r="18" ht="18" customHeight="1" spans="1:7">
      <c r="A18" s="2" t="s">
        <v>239</v>
      </c>
      <c r="B18" s="2" t="s">
        <v>240</v>
      </c>
      <c r="C18" s="3">
        <v>6.7</v>
      </c>
      <c r="D18" s="3">
        <v>4</v>
      </c>
      <c r="E18" s="2">
        <v>1</v>
      </c>
      <c r="F18" s="4">
        <f t="shared" si="0"/>
        <v>26.8</v>
      </c>
      <c r="G18" s="2" t="s">
        <v>69</v>
      </c>
    </row>
    <row r="19" ht="18" customHeight="1" spans="1:7">
      <c r="A19" s="2" t="s">
        <v>239</v>
      </c>
      <c r="B19" s="2" t="s">
        <v>240</v>
      </c>
      <c r="C19" s="3">
        <v>7</v>
      </c>
      <c r="D19" s="3">
        <v>4</v>
      </c>
      <c r="E19" s="2">
        <v>1</v>
      </c>
      <c r="F19" s="4">
        <f t="shared" si="0"/>
        <v>28</v>
      </c>
      <c r="G19" s="2" t="s">
        <v>69</v>
      </c>
    </row>
    <row r="20" ht="18" customHeight="1" spans="1:7">
      <c r="A20" s="2" t="s">
        <v>239</v>
      </c>
      <c r="B20" s="2" t="s">
        <v>240</v>
      </c>
      <c r="C20" s="3">
        <v>2.1</v>
      </c>
      <c r="D20" s="3">
        <v>4</v>
      </c>
      <c r="E20" s="2">
        <v>1</v>
      </c>
      <c r="F20" s="4">
        <f t="shared" si="0"/>
        <v>8.4</v>
      </c>
      <c r="G20" s="2" t="s">
        <v>69</v>
      </c>
    </row>
    <row r="21" ht="18" customHeight="1" spans="1:7">
      <c r="A21" s="2" t="s">
        <v>239</v>
      </c>
      <c r="B21" s="2" t="s">
        <v>240</v>
      </c>
      <c r="C21" s="3">
        <v>4.8</v>
      </c>
      <c r="D21" s="3">
        <v>4</v>
      </c>
      <c r="E21" s="2">
        <v>1</v>
      </c>
      <c r="F21" s="4">
        <f t="shared" si="0"/>
        <v>19.2</v>
      </c>
      <c r="G21" s="2" t="s">
        <v>69</v>
      </c>
    </row>
    <row r="22" ht="18" customHeight="1" spans="1:7">
      <c r="A22" s="2" t="s">
        <v>239</v>
      </c>
      <c r="B22" s="2" t="s">
        <v>240</v>
      </c>
      <c r="C22" s="3">
        <v>4.9</v>
      </c>
      <c r="D22" s="3">
        <v>4</v>
      </c>
      <c r="E22" s="2">
        <v>1</v>
      </c>
      <c r="F22" s="4">
        <f t="shared" si="0"/>
        <v>19.6</v>
      </c>
      <c r="G22" s="2" t="s">
        <v>69</v>
      </c>
    </row>
    <row r="23" ht="18" customHeight="1" spans="1:7">
      <c r="A23" s="2" t="s">
        <v>242</v>
      </c>
      <c r="B23" s="2" t="s">
        <v>243</v>
      </c>
      <c r="C23" s="3">
        <v>5.2</v>
      </c>
      <c r="D23" s="3">
        <v>4</v>
      </c>
      <c r="E23" s="2">
        <v>1</v>
      </c>
      <c r="F23" s="4">
        <f t="shared" si="0"/>
        <v>20.8</v>
      </c>
      <c r="G23" s="2" t="s">
        <v>69</v>
      </c>
    </row>
    <row r="24" ht="18" customHeight="1" spans="1:7">
      <c r="A24" s="2" t="s">
        <v>242</v>
      </c>
      <c r="B24" s="2" t="s">
        <v>243</v>
      </c>
      <c r="C24" s="3">
        <v>4.3</v>
      </c>
      <c r="D24" s="3">
        <v>4</v>
      </c>
      <c r="E24" s="2">
        <v>1</v>
      </c>
      <c r="F24" s="4">
        <f t="shared" si="0"/>
        <v>17.2</v>
      </c>
      <c r="G24" s="2" t="s">
        <v>69</v>
      </c>
    </row>
    <row r="25" ht="18" customHeight="1" spans="1:7">
      <c r="A25" s="2" t="s">
        <v>242</v>
      </c>
      <c r="B25" s="2" t="s">
        <v>244</v>
      </c>
      <c r="C25" s="3">
        <v>7.4</v>
      </c>
      <c r="D25" s="3">
        <v>4</v>
      </c>
      <c r="E25" s="2">
        <v>2</v>
      </c>
      <c r="F25" s="4">
        <f t="shared" si="0"/>
        <v>59.2</v>
      </c>
      <c r="G25" s="2" t="s">
        <v>69</v>
      </c>
    </row>
    <row r="26" ht="18" customHeight="1" spans="1:7">
      <c r="A26" s="2" t="s">
        <v>242</v>
      </c>
      <c r="B26" s="2" t="s">
        <v>244</v>
      </c>
      <c r="C26" s="3">
        <v>5.9</v>
      </c>
      <c r="D26" s="3">
        <v>4</v>
      </c>
      <c r="E26" s="2">
        <v>1</v>
      </c>
      <c r="F26" s="4">
        <f t="shared" si="0"/>
        <v>23.6</v>
      </c>
      <c r="G26" s="2" t="s">
        <v>69</v>
      </c>
    </row>
    <row r="27" ht="18" customHeight="1" spans="1:7">
      <c r="A27" s="2" t="s">
        <v>242</v>
      </c>
      <c r="B27" s="2" t="s">
        <v>244</v>
      </c>
      <c r="C27" s="3">
        <v>5.4</v>
      </c>
      <c r="D27" s="3">
        <v>4</v>
      </c>
      <c r="E27" s="2">
        <v>1</v>
      </c>
      <c r="F27" s="4">
        <f t="shared" si="0"/>
        <v>21.6</v>
      </c>
      <c r="G27" s="2" t="s">
        <v>69</v>
      </c>
    </row>
    <row r="28" ht="18" customHeight="1" spans="1:7">
      <c r="A28" s="2" t="s">
        <v>242</v>
      </c>
      <c r="B28" s="2" t="s">
        <v>244</v>
      </c>
      <c r="C28" s="3">
        <v>5.4</v>
      </c>
      <c r="D28" s="3">
        <v>4</v>
      </c>
      <c r="E28" s="2">
        <v>1</v>
      </c>
      <c r="F28" s="4">
        <f t="shared" si="0"/>
        <v>21.6</v>
      </c>
      <c r="G28" s="2" t="s">
        <v>69</v>
      </c>
    </row>
    <row r="29" ht="18" customHeight="1" spans="1:7">
      <c r="A29" s="2" t="s">
        <v>242</v>
      </c>
      <c r="B29" s="2" t="s">
        <v>244</v>
      </c>
      <c r="C29" s="3">
        <v>7.4</v>
      </c>
      <c r="D29" s="3">
        <v>4</v>
      </c>
      <c r="E29" s="2">
        <v>1</v>
      </c>
      <c r="F29" s="4">
        <f t="shared" si="0"/>
        <v>29.6</v>
      </c>
      <c r="G29" s="2" t="s">
        <v>69</v>
      </c>
    </row>
    <row r="30" ht="18" customHeight="1" spans="1:7">
      <c r="A30" s="2" t="s">
        <v>242</v>
      </c>
      <c r="B30" s="2" t="s">
        <v>244</v>
      </c>
      <c r="C30" s="3">
        <v>7.6</v>
      </c>
      <c r="D30" s="3">
        <v>4</v>
      </c>
      <c r="E30" s="2">
        <v>1</v>
      </c>
      <c r="F30" s="4">
        <f t="shared" si="0"/>
        <v>30.4</v>
      </c>
      <c r="G30" s="2" t="s">
        <v>69</v>
      </c>
    </row>
    <row r="31" ht="18" customHeight="1" spans="1:7">
      <c r="A31" s="2" t="s">
        <v>242</v>
      </c>
      <c r="B31" s="2" t="s">
        <v>244</v>
      </c>
      <c r="C31" s="3">
        <v>2.4</v>
      </c>
      <c r="D31" s="3">
        <v>4</v>
      </c>
      <c r="E31" s="2">
        <v>1</v>
      </c>
      <c r="F31" s="4">
        <f t="shared" si="0"/>
        <v>9.6</v>
      </c>
      <c r="G31" s="2" t="s">
        <v>69</v>
      </c>
    </row>
    <row r="32" ht="18" customHeight="1" spans="1:7">
      <c r="A32" s="2" t="s">
        <v>242</v>
      </c>
      <c r="B32" s="2" t="s">
        <v>244</v>
      </c>
      <c r="C32" s="3">
        <v>7</v>
      </c>
      <c r="D32" s="3">
        <v>4</v>
      </c>
      <c r="E32" s="2">
        <v>1</v>
      </c>
      <c r="F32" s="4">
        <f t="shared" si="0"/>
        <v>28</v>
      </c>
      <c r="G32" s="2" t="s">
        <v>69</v>
      </c>
    </row>
    <row r="33" ht="18" customHeight="1" spans="1:7">
      <c r="A33" s="2" t="s">
        <v>237</v>
      </c>
      <c r="B33" s="2" t="s">
        <v>245</v>
      </c>
      <c r="C33" s="3">
        <v>7</v>
      </c>
      <c r="D33" s="3">
        <v>4</v>
      </c>
      <c r="E33" s="2">
        <v>5</v>
      </c>
      <c r="F33" s="4">
        <f t="shared" si="0"/>
        <v>140</v>
      </c>
      <c r="G33" s="2" t="s">
        <v>69</v>
      </c>
    </row>
    <row r="34" ht="18" customHeight="1" spans="1:7">
      <c r="A34" s="2" t="s">
        <v>237</v>
      </c>
      <c r="B34" s="2" t="s">
        <v>245</v>
      </c>
      <c r="C34" s="3">
        <v>5.3</v>
      </c>
      <c r="D34" s="3">
        <v>4</v>
      </c>
      <c r="E34" s="2">
        <v>1</v>
      </c>
      <c r="F34" s="4">
        <f t="shared" si="0"/>
        <v>21.2</v>
      </c>
      <c r="G34" s="2" t="s">
        <v>69</v>
      </c>
    </row>
    <row r="35" ht="18" customHeight="1" spans="1:7">
      <c r="A35" s="2" t="s">
        <v>237</v>
      </c>
      <c r="B35" s="2" t="s">
        <v>245</v>
      </c>
      <c r="C35" s="3">
        <v>7.3</v>
      </c>
      <c r="D35" s="3">
        <v>4</v>
      </c>
      <c r="E35" s="2">
        <v>3</v>
      </c>
      <c r="F35" s="4">
        <f t="shared" si="0"/>
        <v>87.6</v>
      </c>
      <c r="G35" s="2" t="s">
        <v>69</v>
      </c>
    </row>
    <row r="36" ht="18" customHeight="1" spans="1:7">
      <c r="A36" s="2" t="s">
        <v>237</v>
      </c>
      <c r="B36" s="2" t="s">
        <v>245</v>
      </c>
      <c r="C36" s="3">
        <v>5.2</v>
      </c>
      <c r="D36" s="3">
        <v>4</v>
      </c>
      <c r="E36" s="2">
        <v>2</v>
      </c>
      <c r="F36" s="4">
        <f t="shared" si="0"/>
        <v>41.6</v>
      </c>
      <c r="G36" s="2" t="s">
        <v>69</v>
      </c>
    </row>
    <row r="37" ht="18" customHeight="1" spans="1:7">
      <c r="A37" s="2" t="s">
        <v>237</v>
      </c>
      <c r="B37" s="2" t="s">
        <v>245</v>
      </c>
      <c r="C37" s="3">
        <v>7.6</v>
      </c>
      <c r="D37" s="3">
        <v>4</v>
      </c>
      <c r="E37" s="2">
        <v>1</v>
      </c>
      <c r="F37" s="4">
        <f t="shared" si="0"/>
        <v>30.4</v>
      </c>
      <c r="G37" s="2" t="s">
        <v>69</v>
      </c>
    </row>
    <row r="38" ht="18" customHeight="1" spans="1:7">
      <c r="A38" s="2" t="s">
        <v>237</v>
      </c>
      <c r="B38" s="2" t="s">
        <v>245</v>
      </c>
      <c r="C38" s="3">
        <v>2.4</v>
      </c>
      <c r="D38" s="3">
        <v>4</v>
      </c>
      <c r="E38" s="2">
        <v>1</v>
      </c>
      <c r="F38" s="4">
        <f t="shared" si="0"/>
        <v>9.6</v>
      </c>
      <c r="G38" s="2" t="s">
        <v>69</v>
      </c>
    </row>
    <row r="39" ht="18" customHeight="1" spans="1:7">
      <c r="A39" s="2" t="s">
        <v>237</v>
      </c>
      <c r="B39" s="2" t="s">
        <v>245</v>
      </c>
      <c r="C39" s="3">
        <v>6.5</v>
      </c>
      <c r="D39" s="3">
        <v>4</v>
      </c>
      <c r="E39" s="2">
        <v>1</v>
      </c>
      <c r="F39" s="4">
        <f t="shared" si="0"/>
        <v>26</v>
      </c>
      <c r="G39" s="2" t="s">
        <v>69</v>
      </c>
    </row>
    <row r="40" ht="18" customHeight="1" spans="1:7">
      <c r="A40" s="2" t="s">
        <v>235</v>
      </c>
      <c r="B40" s="2" t="s">
        <v>246</v>
      </c>
      <c r="C40" s="3">
        <v>1.11</v>
      </c>
      <c r="D40" s="3">
        <v>4.1</v>
      </c>
      <c r="E40" s="2">
        <v>14</v>
      </c>
      <c r="F40" s="4">
        <f t="shared" si="0"/>
        <v>63.714</v>
      </c>
      <c r="G40" s="2" t="s">
        <v>69</v>
      </c>
    </row>
    <row r="41" ht="18" customHeight="1" spans="1:7">
      <c r="A41" s="2" t="s">
        <v>235</v>
      </c>
      <c r="B41" s="2" t="s">
        <v>246</v>
      </c>
      <c r="C41" s="3">
        <v>1.21</v>
      </c>
      <c r="D41" s="3">
        <v>4.1</v>
      </c>
      <c r="E41" s="2">
        <v>6</v>
      </c>
      <c r="F41" s="4">
        <f t="shared" si="0"/>
        <v>29.766</v>
      </c>
      <c r="G41" s="2" t="s">
        <v>69</v>
      </c>
    </row>
    <row r="42" ht="18" customHeight="1" spans="1:7">
      <c r="A42" s="2" t="s">
        <v>62</v>
      </c>
      <c r="B42" s="2"/>
      <c r="C42" s="2"/>
      <c r="D42" s="2"/>
      <c r="E42" s="2">
        <f>SUM(E7:E41)</f>
        <v>62</v>
      </c>
      <c r="F42" s="4">
        <f>SUM(F7:F41)</f>
        <v>1059.08</v>
      </c>
      <c r="G42" s="2"/>
    </row>
    <row r="43" ht="18" customHeight="1" spans="1:7">
      <c r="A43" s="5"/>
      <c r="B43" s="5"/>
      <c r="C43" s="5"/>
      <c r="D43" s="5"/>
      <c r="E43" s="5"/>
      <c r="F43" s="5"/>
      <c r="G43" s="5"/>
    </row>
    <row r="44" ht="18" customHeight="1" spans="1:8">
      <c r="A44" s="2" t="s">
        <v>46</v>
      </c>
      <c r="B44" s="2" t="s">
        <v>47</v>
      </c>
      <c r="C44" s="2" t="s">
        <v>48</v>
      </c>
      <c r="D44" s="2" t="s">
        <v>49</v>
      </c>
      <c r="E44" s="2" t="s">
        <v>50</v>
      </c>
      <c r="F44" s="2" t="s">
        <v>51</v>
      </c>
      <c r="G44" s="2" t="s">
        <v>52</v>
      </c>
      <c r="H44" s="6"/>
    </row>
    <row r="45" ht="18" customHeight="1" spans="1:8">
      <c r="A45" s="2" t="s">
        <v>235</v>
      </c>
      <c r="B45" s="2" t="s">
        <v>17</v>
      </c>
      <c r="C45" s="3">
        <v>2.1</v>
      </c>
      <c r="D45" s="3">
        <v>4.85</v>
      </c>
      <c r="E45" s="2">
        <v>8</v>
      </c>
      <c r="F45" s="4">
        <f>E45*D45*C45</f>
        <v>81.48</v>
      </c>
      <c r="G45" s="2" t="s">
        <v>16</v>
      </c>
      <c r="H45" s="1"/>
    </row>
    <row r="46" ht="18" customHeight="1" spans="1:8">
      <c r="A46" s="2" t="s">
        <v>235</v>
      </c>
      <c r="B46" s="2" t="s">
        <v>17</v>
      </c>
      <c r="C46" s="3">
        <v>2.5</v>
      </c>
      <c r="D46" s="3">
        <v>4.85</v>
      </c>
      <c r="E46" s="2">
        <v>20</v>
      </c>
      <c r="F46" s="4">
        <f t="shared" ref="F46:F58" si="1">E46*D46*C46</f>
        <v>242.5</v>
      </c>
      <c r="G46" s="2" t="s">
        <v>16</v>
      </c>
      <c r="H46" s="1"/>
    </row>
    <row r="47" ht="18" customHeight="1" spans="1:8">
      <c r="A47" s="2" t="s">
        <v>235</v>
      </c>
      <c r="B47" s="2" t="s">
        <v>17</v>
      </c>
      <c r="C47" s="3">
        <v>2</v>
      </c>
      <c r="D47" s="3">
        <v>4.85</v>
      </c>
      <c r="E47" s="2">
        <v>1</v>
      </c>
      <c r="F47" s="4">
        <f t="shared" si="1"/>
        <v>9.7</v>
      </c>
      <c r="G47" s="2" t="s">
        <v>16</v>
      </c>
      <c r="H47" s="1"/>
    </row>
    <row r="48" ht="18" customHeight="1" spans="1:8">
      <c r="A48" s="2" t="s">
        <v>235</v>
      </c>
      <c r="B48" s="2" t="s">
        <v>17</v>
      </c>
      <c r="C48" s="3">
        <v>2.3</v>
      </c>
      <c r="D48" s="3">
        <v>4.85</v>
      </c>
      <c r="E48" s="2">
        <v>6</v>
      </c>
      <c r="F48" s="4">
        <f t="shared" si="1"/>
        <v>66.93</v>
      </c>
      <c r="G48" s="2" t="s">
        <v>16</v>
      </c>
      <c r="H48" s="1"/>
    </row>
    <row r="49" ht="18" customHeight="1" spans="1:8">
      <c r="A49" s="2" t="s">
        <v>235</v>
      </c>
      <c r="B49" s="2" t="s">
        <v>17</v>
      </c>
      <c r="C49" s="3">
        <v>1.9</v>
      </c>
      <c r="D49" s="3">
        <v>4.85</v>
      </c>
      <c r="E49" s="2">
        <v>9</v>
      </c>
      <c r="F49" s="4">
        <f t="shared" si="1"/>
        <v>82.935</v>
      </c>
      <c r="G49" s="2" t="s">
        <v>16</v>
      </c>
      <c r="H49" s="1"/>
    </row>
    <row r="50" ht="18" customHeight="1" spans="1:8">
      <c r="A50" s="2" t="s">
        <v>239</v>
      </c>
      <c r="B50" s="2" t="s">
        <v>17</v>
      </c>
      <c r="C50" s="3">
        <v>2.5</v>
      </c>
      <c r="D50" s="3">
        <v>3.95</v>
      </c>
      <c r="E50" s="2">
        <v>29</v>
      </c>
      <c r="F50" s="4">
        <f t="shared" si="1"/>
        <v>286.375</v>
      </c>
      <c r="G50" s="2" t="s">
        <v>16</v>
      </c>
      <c r="H50" s="1"/>
    </row>
    <row r="51" ht="18" customHeight="1" spans="1:8">
      <c r="A51" s="2" t="s">
        <v>239</v>
      </c>
      <c r="B51" s="2" t="s">
        <v>17</v>
      </c>
      <c r="C51" s="3">
        <v>2.2</v>
      </c>
      <c r="D51" s="3">
        <v>3.95</v>
      </c>
      <c r="E51" s="2">
        <v>1</v>
      </c>
      <c r="F51" s="4">
        <f t="shared" si="1"/>
        <v>8.69</v>
      </c>
      <c r="G51" s="2" t="s">
        <v>16</v>
      </c>
      <c r="H51" s="1"/>
    </row>
    <row r="52" ht="18" customHeight="1" spans="1:8">
      <c r="A52" s="2" t="s">
        <v>239</v>
      </c>
      <c r="B52" s="2" t="s">
        <v>17</v>
      </c>
      <c r="C52" s="3">
        <v>2.2</v>
      </c>
      <c r="D52" s="3">
        <v>3.95</v>
      </c>
      <c r="E52" s="2">
        <v>15</v>
      </c>
      <c r="F52" s="4">
        <f t="shared" si="1"/>
        <v>130.35</v>
      </c>
      <c r="G52" s="2" t="s">
        <v>16</v>
      </c>
      <c r="H52" s="1"/>
    </row>
    <row r="53" ht="18" customHeight="1" spans="1:8">
      <c r="A53" s="2" t="s">
        <v>242</v>
      </c>
      <c r="B53" s="2" t="s">
        <v>17</v>
      </c>
      <c r="C53" s="3">
        <v>2.3</v>
      </c>
      <c r="D53" s="3">
        <v>3.95</v>
      </c>
      <c r="E53" s="2">
        <v>19</v>
      </c>
      <c r="F53" s="4">
        <f t="shared" si="1"/>
        <v>172.615</v>
      </c>
      <c r="G53" s="2" t="s">
        <v>16</v>
      </c>
      <c r="H53" s="1"/>
    </row>
    <row r="54" ht="18" customHeight="1" spans="1:8">
      <c r="A54" s="2" t="s">
        <v>242</v>
      </c>
      <c r="B54" s="2" t="s">
        <v>17</v>
      </c>
      <c r="C54" s="3">
        <v>2.5</v>
      </c>
      <c r="D54" s="3">
        <v>3.95</v>
      </c>
      <c r="E54" s="2">
        <v>15</v>
      </c>
      <c r="F54" s="4">
        <f t="shared" si="1"/>
        <v>148.125</v>
      </c>
      <c r="G54" s="2" t="s">
        <v>16</v>
      </c>
      <c r="H54" s="1"/>
    </row>
    <row r="55" ht="18" customHeight="1" spans="1:8">
      <c r="A55" s="2" t="s">
        <v>242</v>
      </c>
      <c r="B55" s="2" t="s">
        <v>17</v>
      </c>
      <c r="C55" s="3">
        <v>1.9</v>
      </c>
      <c r="D55" s="3">
        <v>3.95</v>
      </c>
      <c r="E55" s="2">
        <v>1</v>
      </c>
      <c r="F55" s="4">
        <f t="shared" si="1"/>
        <v>7.505</v>
      </c>
      <c r="G55" s="2" t="s">
        <v>16</v>
      </c>
      <c r="H55" s="1"/>
    </row>
    <row r="56" ht="18" customHeight="1" spans="1:8">
      <c r="A56" s="2" t="s">
        <v>237</v>
      </c>
      <c r="B56" s="2" t="s">
        <v>17</v>
      </c>
      <c r="C56" s="3">
        <v>2.2</v>
      </c>
      <c r="D56" s="3">
        <v>3.95</v>
      </c>
      <c r="E56" s="2">
        <v>19</v>
      </c>
      <c r="F56" s="4">
        <f t="shared" si="1"/>
        <v>165.11</v>
      </c>
      <c r="G56" s="2" t="s">
        <v>16</v>
      </c>
      <c r="H56" s="1"/>
    </row>
    <row r="57" ht="18" customHeight="1" spans="1:8">
      <c r="A57" s="2" t="s">
        <v>237</v>
      </c>
      <c r="B57" s="2" t="s">
        <v>17</v>
      </c>
      <c r="C57" s="3">
        <v>2.5</v>
      </c>
      <c r="D57" s="3">
        <v>3.95</v>
      </c>
      <c r="E57" s="2">
        <v>15</v>
      </c>
      <c r="F57" s="4">
        <f t="shared" si="1"/>
        <v>148.125</v>
      </c>
      <c r="G57" s="2" t="s">
        <v>16</v>
      </c>
      <c r="H57" s="1"/>
    </row>
    <row r="58" ht="18" customHeight="1" spans="1:8">
      <c r="A58" s="2" t="s">
        <v>237</v>
      </c>
      <c r="B58" s="2" t="s">
        <v>17</v>
      </c>
      <c r="C58" s="3">
        <v>1.9</v>
      </c>
      <c r="D58" s="3">
        <v>3.95</v>
      </c>
      <c r="E58" s="2">
        <v>1</v>
      </c>
      <c r="F58" s="4">
        <f t="shared" si="1"/>
        <v>7.505</v>
      </c>
      <c r="G58" s="2" t="s">
        <v>16</v>
      </c>
      <c r="H58" s="1"/>
    </row>
    <row r="59" ht="18" customHeight="1" spans="1:7">
      <c r="A59" s="2" t="s">
        <v>62</v>
      </c>
      <c r="B59" s="5"/>
      <c r="C59" s="5"/>
      <c r="D59" s="5"/>
      <c r="E59" s="2">
        <f>SUM(E45:E58)</f>
        <v>159</v>
      </c>
      <c r="F59" s="4">
        <f>SUM(F45:F58)</f>
        <v>1557.945</v>
      </c>
      <c r="G59" s="4"/>
    </row>
    <row r="60" ht="18" customHeight="1" spans="1:7">
      <c r="A60" s="5"/>
      <c r="B60" s="5"/>
      <c r="C60" s="5"/>
      <c r="D60" s="5"/>
      <c r="E60" s="5"/>
      <c r="F60" s="5"/>
      <c r="G60" s="5"/>
    </row>
    <row r="61" ht="18" customHeight="1" spans="1:7">
      <c r="A61" s="7" t="s">
        <v>247</v>
      </c>
      <c r="B61" s="8"/>
      <c r="C61" s="8"/>
      <c r="D61" s="8"/>
      <c r="E61" s="8"/>
      <c r="F61" s="8"/>
      <c r="G61" s="9"/>
    </row>
    <row r="62" ht="18" customHeight="1" spans="1:8">
      <c r="A62" s="2" t="s">
        <v>46</v>
      </c>
      <c r="B62" s="2" t="s">
        <v>47</v>
      </c>
      <c r="C62" s="2" t="s">
        <v>48</v>
      </c>
      <c r="D62" s="2" t="s">
        <v>49</v>
      </c>
      <c r="E62" s="2" t="s">
        <v>50</v>
      </c>
      <c r="F62" s="2" t="s">
        <v>51</v>
      </c>
      <c r="G62" s="2" t="s">
        <v>248</v>
      </c>
      <c r="H62" s="1"/>
    </row>
    <row r="63" ht="18" customHeight="1" spans="1:8">
      <c r="A63" s="2" t="s">
        <v>235</v>
      </c>
      <c r="B63" s="2" t="s">
        <v>17</v>
      </c>
      <c r="C63" s="3">
        <v>2.1</v>
      </c>
      <c r="D63" s="3">
        <v>4.85</v>
      </c>
      <c r="E63" s="2">
        <v>8</v>
      </c>
      <c r="F63" s="4">
        <f>E63*D63*C63*2</f>
        <v>162.96</v>
      </c>
      <c r="G63" s="4">
        <f>E63*C63</f>
        <v>16.8</v>
      </c>
      <c r="H63" s="1"/>
    </row>
    <row r="64" ht="18" customHeight="1" spans="1:8">
      <c r="A64" s="2" t="s">
        <v>235</v>
      </c>
      <c r="B64" s="2" t="s">
        <v>17</v>
      </c>
      <c r="C64" s="3">
        <v>2.1</v>
      </c>
      <c r="D64" s="3">
        <v>4.85</v>
      </c>
      <c r="E64" s="2">
        <v>20</v>
      </c>
      <c r="F64" s="4">
        <f t="shared" ref="F64:F76" si="2">E64*D64*C64*2</f>
        <v>407.4</v>
      </c>
      <c r="G64" s="4">
        <f t="shared" ref="G64:G76" si="3">E64*C64</f>
        <v>42</v>
      </c>
      <c r="H64" s="1"/>
    </row>
    <row r="65" ht="18" customHeight="1" spans="1:8">
      <c r="A65" s="2" t="s">
        <v>235</v>
      </c>
      <c r="B65" s="2" t="s">
        <v>17</v>
      </c>
      <c r="C65" s="3">
        <v>1.7</v>
      </c>
      <c r="D65" s="3">
        <v>4.85</v>
      </c>
      <c r="E65" s="2">
        <v>1</v>
      </c>
      <c r="F65" s="4">
        <f t="shared" si="2"/>
        <v>16.49</v>
      </c>
      <c r="G65" s="4">
        <f t="shared" si="3"/>
        <v>1.7</v>
      </c>
      <c r="H65" s="1"/>
    </row>
    <row r="66" ht="18" customHeight="1" spans="1:8">
      <c r="A66" s="2" t="s">
        <v>235</v>
      </c>
      <c r="B66" s="2" t="s">
        <v>17</v>
      </c>
      <c r="C66" s="3">
        <v>2</v>
      </c>
      <c r="D66" s="3">
        <v>4.85</v>
      </c>
      <c r="E66" s="2">
        <v>6</v>
      </c>
      <c r="F66" s="4">
        <f t="shared" si="2"/>
        <v>116.4</v>
      </c>
      <c r="G66" s="4">
        <f t="shared" si="3"/>
        <v>12</v>
      </c>
      <c r="H66" s="1"/>
    </row>
    <row r="67" ht="18" customHeight="1" spans="1:8">
      <c r="A67" s="2" t="s">
        <v>235</v>
      </c>
      <c r="B67" s="2" t="s">
        <v>17</v>
      </c>
      <c r="C67" s="3">
        <v>2.1</v>
      </c>
      <c r="D67" s="3">
        <v>4.85</v>
      </c>
      <c r="E67" s="2">
        <v>9</v>
      </c>
      <c r="F67" s="4">
        <f t="shared" si="2"/>
        <v>183.33</v>
      </c>
      <c r="G67" s="4">
        <f t="shared" si="3"/>
        <v>18.9</v>
      </c>
      <c r="H67" s="1"/>
    </row>
    <row r="68" ht="18" customHeight="1" spans="1:8">
      <c r="A68" s="2" t="s">
        <v>239</v>
      </c>
      <c r="B68" s="2" t="s">
        <v>17</v>
      </c>
      <c r="C68" s="3">
        <v>2.1</v>
      </c>
      <c r="D68" s="3">
        <v>3.95</v>
      </c>
      <c r="E68" s="2">
        <v>29</v>
      </c>
      <c r="F68" s="4">
        <f t="shared" si="2"/>
        <v>481.11</v>
      </c>
      <c r="G68" s="4">
        <f t="shared" si="3"/>
        <v>60.9</v>
      </c>
      <c r="H68" s="1"/>
    </row>
    <row r="69" ht="18" customHeight="1" spans="1:8">
      <c r="A69" s="2" t="s">
        <v>239</v>
      </c>
      <c r="B69" s="2" t="s">
        <v>17</v>
      </c>
      <c r="C69" s="3">
        <v>1.7</v>
      </c>
      <c r="D69" s="3">
        <v>3.95</v>
      </c>
      <c r="E69" s="2">
        <v>1</v>
      </c>
      <c r="F69" s="4">
        <f t="shared" si="2"/>
        <v>13.43</v>
      </c>
      <c r="G69" s="4">
        <f t="shared" si="3"/>
        <v>1.7</v>
      </c>
      <c r="H69" s="1"/>
    </row>
    <row r="70" ht="18" customHeight="1" spans="1:8">
      <c r="A70" s="2" t="s">
        <v>239</v>
      </c>
      <c r="B70" s="2" t="s">
        <v>17</v>
      </c>
      <c r="C70" s="3">
        <v>2.1</v>
      </c>
      <c r="D70" s="3">
        <v>3.95</v>
      </c>
      <c r="E70" s="2">
        <v>15</v>
      </c>
      <c r="F70" s="4">
        <f t="shared" si="2"/>
        <v>248.85</v>
      </c>
      <c r="G70" s="4">
        <f t="shared" si="3"/>
        <v>31.5</v>
      </c>
      <c r="H70" s="1"/>
    </row>
    <row r="71" ht="18" customHeight="1" spans="1:8">
      <c r="A71" s="2" t="s">
        <v>242</v>
      </c>
      <c r="B71" s="2" t="s">
        <v>17</v>
      </c>
      <c r="C71" s="3">
        <v>2.1</v>
      </c>
      <c r="D71" s="3">
        <v>3.95</v>
      </c>
      <c r="E71" s="2">
        <v>19</v>
      </c>
      <c r="F71" s="4">
        <f t="shared" si="2"/>
        <v>315.21</v>
      </c>
      <c r="G71" s="4">
        <f t="shared" si="3"/>
        <v>39.9</v>
      </c>
      <c r="H71" s="1"/>
    </row>
    <row r="72" ht="18" customHeight="1" spans="1:8">
      <c r="A72" s="2" t="s">
        <v>242</v>
      </c>
      <c r="B72" s="2" t="s">
        <v>17</v>
      </c>
      <c r="C72" s="3">
        <v>2.1</v>
      </c>
      <c r="D72" s="3">
        <v>3.95</v>
      </c>
      <c r="E72" s="2">
        <v>15</v>
      </c>
      <c r="F72" s="4">
        <f t="shared" si="2"/>
        <v>248.85</v>
      </c>
      <c r="G72" s="4">
        <f t="shared" si="3"/>
        <v>31.5</v>
      </c>
      <c r="H72" s="1"/>
    </row>
    <row r="73" ht="18" customHeight="1" spans="1:8">
      <c r="A73" s="2" t="s">
        <v>242</v>
      </c>
      <c r="B73" s="2" t="s">
        <v>17</v>
      </c>
      <c r="C73" s="3">
        <v>1.9</v>
      </c>
      <c r="D73" s="3">
        <v>3.95</v>
      </c>
      <c r="E73" s="2">
        <v>1</v>
      </c>
      <c r="F73" s="4">
        <f t="shared" si="2"/>
        <v>15.01</v>
      </c>
      <c r="G73" s="4">
        <f t="shared" si="3"/>
        <v>1.9</v>
      </c>
      <c r="H73" s="1"/>
    </row>
    <row r="74" ht="18" customHeight="1" spans="1:8">
      <c r="A74" s="2" t="s">
        <v>237</v>
      </c>
      <c r="B74" s="2" t="s">
        <v>17</v>
      </c>
      <c r="C74" s="3">
        <v>2.1</v>
      </c>
      <c r="D74" s="3">
        <v>1.95</v>
      </c>
      <c r="E74" s="2">
        <v>19</v>
      </c>
      <c r="F74" s="4">
        <f t="shared" si="2"/>
        <v>155.61</v>
      </c>
      <c r="G74" s="4">
        <f t="shared" si="3"/>
        <v>39.9</v>
      </c>
      <c r="H74" s="1"/>
    </row>
    <row r="75" ht="18" customHeight="1" spans="1:8">
      <c r="A75" s="2" t="s">
        <v>237</v>
      </c>
      <c r="B75" s="2" t="s">
        <v>17</v>
      </c>
      <c r="C75" s="3">
        <v>2.1</v>
      </c>
      <c r="D75" s="3">
        <v>3.95</v>
      </c>
      <c r="E75" s="2">
        <v>15</v>
      </c>
      <c r="F75" s="4">
        <f t="shared" si="2"/>
        <v>248.85</v>
      </c>
      <c r="G75" s="4">
        <f t="shared" si="3"/>
        <v>31.5</v>
      </c>
      <c r="H75" s="1"/>
    </row>
    <row r="76" ht="18" customHeight="1" spans="1:8">
      <c r="A76" s="2" t="s">
        <v>237</v>
      </c>
      <c r="B76" s="2" t="s">
        <v>17</v>
      </c>
      <c r="C76" s="3">
        <v>1.9</v>
      </c>
      <c r="D76" s="3">
        <v>3.95</v>
      </c>
      <c r="E76" s="2">
        <v>1</v>
      </c>
      <c r="F76" s="4">
        <f t="shared" si="2"/>
        <v>15.01</v>
      </c>
      <c r="G76" s="4">
        <f t="shared" si="3"/>
        <v>1.9</v>
      </c>
      <c r="H76" s="1"/>
    </row>
    <row r="77" ht="18" customHeight="1" spans="1:7">
      <c r="A77" s="2" t="s">
        <v>62</v>
      </c>
      <c r="B77" s="5"/>
      <c r="C77" s="5"/>
      <c r="D77" s="5"/>
      <c r="E77" s="2">
        <f>SUM(E63:E76)</f>
        <v>159</v>
      </c>
      <c r="F77" s="4">
        <f>SUM(F63:F76)</f>
        <v>2628.51</v>
      </c>
      <c r="G77" s="4">
        <f>SUM(G63:G76)</f>
        <v>332.1</v>
      </c>
    </row>
    <row r="78" ht="18" customHeight="1" spans="1:7">
      <c r="A78" s="5"/>
      <c r="B78" s="5"/>
      <c r="C78" s="5"/>
      <c r="D78" s="5"/>
      <c r="E78" s="5"/>
      <c r="F78" s="5"/>
      <c r="G78" s="5"/>
    </row>
    <row r="79" ht="18" customHeight="1" spans="1:7">
      <c r="A79" s="5"/>
      <c r="B79" s="5"/>
      <c r="C79" s="5"/>
      <c r="D79" s="5"/>
      <c r="E79" s="5"/>
      <c r="F79" s="5"/>
      <c r="G79" s="5"/>
    </row>
    <row r="80" ht="18" customHeight="1" spans="1:8">
      <c r="A80" s="2" t="s">
        <v>46</v>
      </c>
      <c r="B80" s="2" t="s">
        <v>47</v>
      </c>
      <c r="C80" s="2" t="s">
        <v>48</v>
      </c>
      <c r="D80" s="2" t="s">
        <v>49</v>
      </c>
      <c r="E80" s="2" t="s">
        <v>50</v>
      </c>
      <c r="F80" s="2" t="s">
        <v>51</v>
      </c>
      <c r="G80" s="2" t="s">
        <v>52</v>
      </c>
      <c r="H80" s="1"/>
    </row>
    <row r="81" ht="18" customHeight="1" spans="1:8">
      <c r="A81" s="2" t="s">
        <v>235</v>
      </c>
      <c r="B81" s="2" t="s">
        <v>249</v>
      </c>
      <c r="C81" s="3">
        <v>1.5</v>
      </c>
      <c r="D81" s="3">
        <v>4.6</v>
      </c>
      <c r="E81" s="2">
        <v>3</v>
      </c>
      <c r="F81" s="4">
        <f>E81*D81*C81</f>
        <v>20.7</v>
      </c>
      <c r="G81" s="2" t="s">
        <v>117</v>
      </c>
      <c r="H81" s="1"/>
    </row>
    <row r="82" ht="18" customHeight="1" spans="1:8">
      <c r="A82" s="2" t="s">
        <v>235</v>
      </c>
      <c r="B82" s="2" t="s">
        <v>249</v>
      </c>
      <c r="C82" s="3">
        <v>1.72</v>
      </c>
      <c r="D82" s="3">
        <v>4.6</v>
      </c>
      <c r="E82" s="2">
        <v>1</v>
      </c>
      <c r="F82" s="4">
        <f t="shared" ref="F82:F91" si="4">E82*D82*C82</f>
        <v>7.912</v>
      </c>
      <c r="G82" s="2" t="s">
        <v>117</v>
      </c>
      <c r="H82" s="1"/>
    </row>
    <row r="83" ht="18" customHeight="1" spans="1:8">
      <c r="A83" s="2" t="s">
        <v>235</v>
      </c>
      <c r="B83" s="2" t="s">
        <v>249</v>
      </c>
      <c r="C83" s="3">
        <v>1.41</v>
      </c>
      <c r="D83" s="3">
        <v>4.6</v>
      </c>
      <c r="E83" s="2">
        <v>4</v>
      </c>
      <c r="F83" s="4">
        <f t="shared" si="4"/>
        <v>25.944</v>
      </c>
      <c r="G83" s="2" t="s">
        <v>117</v>
      </c>
      <c r="H83" s="1"/>
    </row>
    <row r="84" ht="18" customHeight="1" spans="1:8">
      <c r="A84" s="2" t="s">
        <v>235</v>
      </c>
      <c r="B84" s="2" t="s">
        <v>249</v>
      </c>
      <c r="C84" s="3">
        <v>1.4</v>
      </c>
      <c r="D84" s="3">
        <v>4.6</v>
      </c>
      <c r="E84" s="2">
        <v>4</v>
      </c>
      <c r="F84" s="4">
        <f t="shared" si="4"/>
        <v>25.76</v>
      </c>
      <c r="G84" s="2" t="s">
        <v>117</v>
      </c>
      <c r="H84" s="1"/>
    </row>
    <row r="85" ht="18" customHeight="1" spans="1:8">
      <c r="A85" s="2" t="s">
        <v>235</v>
      </c>
      <c r="B85" s="2" t="s">
        <v>250</v>
      </c>
      <c r="C85" s="3">
        <v>1.31</v>
      </c>
      <c r="D85" s="3">
        <v>4.6</v>
      </c>
      <c r="E85" s="2">
        <v>5</v>
      </c>
      <c r="F85" s="4">
        <f t="shared" si="4"/>
        <v>30.13</v>
      </c>
      <c r="G85" s="2" t="s">
        <v>117</v>
      </c>
      <c r="H85" s="1"/>
    </row>
    <row r="86" ht="18" customHeight="1" spans="1:8">
      <c r="A86" s="2" t="s">
        <v>235</v>
      </c>
      <c r="B86" s="2" t="s">
        <v>250</v>
      </c>
      <c r="C86" s="3">
        <v>1.4</v>
      </c>
      <c r="D86" s="3">
        <v>4.6</v>
      </c>
      <c r="E86" s="2">
        <v>7</v>
      </c>
      <c r="F86" s="4">
        <f t="shared" si="4"/>
        <v>45.08</v>
      </c>
      <c r="G86" s="2" t="s">
        <v>117</v>
      </c>
      <c r="H86" s="1"/>
    </row>
    <row r="87" ht="18" customHeight="1" spans="1:8">
      <c r="A87" s="2" t="s">
        <v>235</v>
      </c>
      <c r="B87" s="2" t="s">
        <v>251</v>
      </c>
      <c r="C87" s="3">
        <v>1.4</v>
      </c>
      <c r="D87" s="3">
        <v>7.05</v>
      </c>
      <c r="E87" s="2">
        <v>8</v>
      </c>
      <c r="F87" s="4">
        <f t="shared" si="4"/>
        <v>78.96</v>
      </c>
      <c r="G87" s="2" t="s">
        <v>117</v>
      </c>
      <c r="H87" s="1"/>
    </row>
    <row r="88" ht="18" customHeight="1" spans="1:8">
      <c r="A88" s="2" t="s">
        <v>235</v>
      </c>
      <c r="B88" s="2" t="s">
        <v>251</v>
      </c>
      <c r="C88" s="3">
        <v>1.4</v>
      </c>
      <c r="D88" s="3">
        <v>2.45</v>
      </c>
      <c r="E88" s="2">
        <v>8</v>
      </c>
      <c r="F88" s="4">
        <f t="shared" si="4"/>
        <v>27.44</v>
      </c>
      <c r="G88" s="2" t="s">
        <v>117</v>
      </c>
      <c r="H88" s="1"/>
    </row>
    <row r="89" ht="18" customHeight="1" spans="1:8">
      <c r="A89" s="2" t="s">
        <v>235</v>
      </c>
      <c r="B89" s="2" t="s">
        <v>251</v>
      </c>
      <c r="C89" s="3">
        <v>1.38</v>
      </c>
      <c r="D89" s="3">
        <v>7.05</v>
      </c>
      <c r="E89" s="2">
        <v>6</v>
      </c>
      <c r="F89" s="4">
        <f t="shared" si="4"/>
        <v>58.374</v>
      </c>
      <c r="G89" s="2" t="s">
        <v>117</v>
      </c>
      <c r="H89" s="1"/>
    </row>
    <row r="90" ht="18" customHeight="1" spans="1:8">
      <c r="A90" s="2" t="s">
        <v>235</v>
      </c>
      <c r="B90" s="2" t="s">
        <v>251</v>
      </c>
      <c r="C90" s="3">
        <v>1.38</v>
      </c>
      <c r="D90" s="3">
        <v>2.45</v>
      </c>
      <c r="E90" s="2">
        <v>6</v>
      </c>
      <c r="F90" s="4">
        <f t="shared" si="4"/>
        <v>20.286</v>
      </c>
      <c r="G90" s="2" t="s">
        <v>117</v>
      </c>
      <c r="H90" s="1"/>
    </row>
    <row r="91" ht="18" customHeight="1" spans="1:8">
      <c r="A91" s="2" t="s">
        <v>235</v>
      </c>
      <c r="B91" s="2" t="s">
        <v>249</v>
      </c>
      <c r="C91" s="3">
        <v>1.5</v>
      </c>
      <c r="D91" s="3">
        <v>4.6</v>
      </c>
      <c r="E91" s="2">
        <v>9</v>
      </c>
      <c r="F91" s="4">
        <f t="shared" si="4"/>
        <v>62.1</v>
      </c>
      <c r="G91" s="2" t="s">
        <v>117</v>
      </c>
      <c r="H91" s="1"/>
    </row>
    <row r="92" ht="18" customHeight="1" spans="1:7">
      <c r="A92" s="5"/>
      <c r="B92" s="5"/>
      <c r="C92" s="5"/>
      <c r="D92" s="5"/>
      <c r="E92" s="2">
        <f>SUM(E81:E91)</f>
        <v>61</v>
      </c>
      <c r="F92" s="4">
        <f>SUM(F81:F91)</f>
        <v>402.686</v>
      </c>
      <c r="G92" s="5"/>
    </row>
    <row r="93" ht="18" customHeight="1" spans="1:7">
      <c r="A93" s="5"/>
      <c r="B93" s="5"/>
      <c r="C93" s="5"/>
      <c r="D93" s="5"/>
      <c r="E93" s="5"/>
      <c r="F93" s="5"/>
      <c r="G93" s="5"/>
    </row>
    <row r="94" ht="18" customHeight="1" spans="1:8">
      <c r="A94" s="2" t="s">
        <v>46</v>
      </c>
      <c r="B94" s="2" t="s">
        <v>47</v>
      </c>
      <c r="C94" s="2" t="s">
        <v>48</v>
      </c>
      <c r="D94" s="2" t="s">
        <v>49</v>
      </c>
      <c r="E94" s="2" t="s">
        <v>50</v>
      </c>
      <c r="F94" s="2" t="s">
        <v>51</v>
      </c>
      <c r="G94" s="2" t="s">
        <v>52</v>
      </c>
      <c r="H94" s="1"/>
    </row>
    <row r="95" ht="18" customHeight="1" spans="1:8">
      <c r="A95" s="2" t="s">
        <v>235</v>
      </c>
      <c r="B95" s="2" t="s">
        <v>252</v>
      </c>
      <c r="C95" s="3">
        <v>1.37</v>
      </c>
      <c r="D95" s="3">
        <v>4.3</v>
      </c>
      <c r="E95" s="2">
        <v>1</v>
      </c>
      <c r="F95" s="4">
        <f>E95*D95*C95</f>
        <v>5.891</v>
      </c>
      <c r="G95" s="2" t="s">
        <v>61</v>
      </c>
      <c r="H95" s="1"/>
    </row>
    <row r="96" ht="18" customHeight="1" spans="1:8">
      <c r="A96" s="2" t="s">
        <v>235</v>
      </c>
      <c r="B96" s="2" t="s">
        <v>252</v>
      </c>
      <c r="C96" s="3">
        <v>1.48</v>
      </c>
      <c r="D96" s="3">
        <v>4.3</v>
      </c>
      <c r="E96" s="2">
        <v>5</v>
      </c>
      <c r="F96" s="4">
        <f t="shared" ref="F96:F145" si="5">E96*D96*C96</f>
        <v>31.82</v>
      </c>
      <c r="G96" s="2" t="s">
        <v>61</v>
      </c>
      <c r="H96" s="1"/>
    </row>
    <row r="97" ht="18" customHeight="1" spans="1:8">
      <c r="A97" s="2" t="s">
        <v>235</v>
      </c>
      <c r="B97" s="2" t="s">
        <v>253</v>
      </c>
      <c r="C97" s="3">
        <v>1.4</v>
      </c>
      <c r="D97" s="3">
        <v>4.3</v>
      </c>
      <c r="E97" s="2">
        <v>4</v>
      </c>
      <c r="F97" s="4">
        <f t="shared" si="5"/>
        <v>24.08</v>
      </c>
      <c r="G97" s="2" t="s">
        <v>61</v>
      </c>
      <c r="H97" s="1"/>
    </row>
    <row r="98" ht="18" customHeight="1" spans="1:8">
      <c r="A98" s="2" t="s">
        <v>235</v>
      </c>
      <c r="B98" s="2" t="s">
        <v>253</v>
      </c>
      <c r="C98" s="3">
        <v>1.53</v>
      </c>
      <c r="D98" s="3">
        <v>4.3</v>
      </c>
      <c r="E98" s="2">
        <v>3</v>
      </c>
      <c r="F98" s="4">
        <f t="shared" si="5"/>
        <v>19.737</v>
      </c>
      <c r="G98" s="2" t="s">
        <v>61</v>
      </c>
      <c r="H98" s="1"/>
    </row>
    <row r="99" ht="18" customHeight="1" spans="1:8">
      <c r="A99" s="2" t="s">
        <v>235</v>
      </c>
      <c r="B99" s="2" t="s">
        <v>254</v>
      </c>
      <c r="C99" s="3">
        <v>1.4</v>
      </c>
      <c r="D99" s="3">
        <v>4.3</v>
      </c>
      <c r="E99" s="2">
        <v>6</v>
      </c>
      <c r="F99" s="4">
        <f t="shared" si="5"/>
        <v>36.12</v>
      </c>
      <c r="G99" s="2" t="s">
        <v>61</v>
      </c>
      <c r="H99" s="1"/>
    </row>
    <row r="100" ht="18" customHeight="1" spans="1:8">
      <c r="A100" s="2" t="s">
        <v>235</v>
      </c>
      <c r="B100" s="2" t="s">
        <v>254</v>
      </c>
      <c r="C100" s="3">
        <v>1.6</v>
      </c>
      <c r="D100" s="3">
        <v>4.3</v>
      </c>
      <c r="E100" s="2">
        <v>57</v>
      </c>
      <c r="F100" s="4">
        <f t="shared" si="5"/>
        <v>392.16</v>
      </c>
      <c r="G100" s="2" t="s">
        <v>61</v>
      </c>
      <c r="H100" s="1"/>
    </row>
    <row r="101" ht="18" customHeight="1" spans="1:8">
      <c r="A101" s="2" t="s">
        <v>235</v>
      </c>
      <c r="B101" s="2" t="s">
        <v>255</v>
      </c>
      <c r="C101" s="3">
        <v>1.42</v>
      </c>
      <c r="D101" s="3">
        <v>4.3</v>
      </c>
      <c r="E101" s="2">
        <v>3</v>
      </c>
      <c r="F101" s="4">
        <f t="shared" si="5"/>
        <v>18.318</v>
      </c>
      <c r="G101" s="2" t="s">
        <v>61</v>
      </c>
      <c r="H101" s="1"/>
    </row>
    <row r="102" ht="18" customHeight="1" spans="1:8">
      <c r="A102" s="2" t="s">
        <v>235</v>
      </c>
      <c r="B102" s="2" t="s">
        <v>254</v>
      </c>
      <c r="C102" s="3">
        <v>1.4</v>
      </c>
      <c r="D102" s="3">
        <v>4.3</v>
      </c>
      <c r="E102" s="2">
        <v>6</v>
      </c>
      <c r="F102" s="4">
        <f t="shared" si="5"/>
        <v>36.12</v>
      </c>
      <c r="G102" s="2" t="s">
        <v>61</v>
      </c>
      <c r="H102" s="1"/>
    </row>
    <row r="103" ht="18" customHeight="1" spans="1:8">
      <c r="A103" s="2" t="s">
        <v>235</v>
      </c>
      <c r="B103" s="2" t="s">
        <v>254</v>
      </c>
      <c r="C103" s="3">
        <v>1.23</v>
      </c>
      <c r="D103" s="3">
        <v>3.5</v>
      </c>
      <c r="E103" s="2">
        <v>3</v>
      </c>
      <c r="F103" s="4">
        <f t="shared" si="5"/>
        <v>12.915</v>
      </c>
      <c r="G103" s="2" t="s">
        <v>61</v>
      </c>
      <c r="H103" s="1"/>
    </row>
    <row r="104" ht="18" customHeight="1" spans="1:8">
      <c r="A104" s="2" t="s">
        <v>235</v>
      </c>
      <c r="B104" s="2" t="s">
        <v>254</v>
      </c>
      <c r="C104" s="3">
        <v>1.5</v>
      </c>
      <c r="D104" s="3">
        <v>4.3</v>
      </c>
      <c r="E104" s="2">
        <v>42</v>
      </c>
      <c r="F104" s="4">
        <f t="shared" si="5"/>
        <v>270.9</v>
      </c>
      <c r="G104" s="2" t="s">
        <v>61</v>
      </c>
      <c r="H104" s="1"/>
    </row>
    <row r="105" ht="18" customHeight="1" spans="1:8">
      <c r="A105" s="2" t="s">
        <v>235</v>
      </c>
      <c r="B105" s="2" t="s">
        <v>254</v>
      </c>
      <c r="C105" s="3">
        <v>1.5</v>
      </c>
      <c r="D105" s="3">
        <v>4.3</v>
      </c>
      <c r="E105" s="2">
        <v>5</v>
      </c>
      <c r="F105" s="4">
        <f t="shared" si="5"/>
        <v>32.25</v>
      </c>
      <c r="G105" s="2" t="s">
        <v>61</v>
      </c>
      <c r="H105" s="1"/>
    </row>
    <row r="106" ht="18" customHeight="1" spans="1:8">
      <c r="A106" s="2" t="s">
        <v>235</v>
      </c>
      <c r="B106" s="2" t="s">
        <v>256</v>
      </c>
      <c r="C106" s="3">
        <v>1.5</v>
      </c>
      <c r="D106" s="3">
        <v>4.3</v>
      </c>
      <c r="E106" s="2">
        <v>4</v>
      </c>
      <c r="F106" s="4">
        <f t="shared" si="5"/>
        <v>25.8</v>
      </c>
      <c r="G106" s="2" t="s">
        <v>61</v>
      </c>
      <c r="H106" s="1"/>
    </row>
    <row r="107" ht="18" customHeight="1" spans="1:8">
      <c r="A107" s="2" t="s">
        <v>235</v>
      </c>
      <c r="B107" s="2" t="s">
        <v>257</v>
      </c>
      <c r="C107" s="3">
        <v>1.4</v>
      </c>
      <c r="D107" s="3">
        <v>4.3</v>
      </c>
      <c r="E107" s="2">
        <v>4</v>
      </c>
      <c r="F107" s="4">
        <f t="shared" si="5"/>
        <v>24.08</v>
      </c>
      <c r="G107" s="2" t="s">
        <v>61</v>
      </c>
      <c r="H107" s="1"/>
    </row>
    <row r="108" ht="18" customHeight="1" spans="1:8">
      <c r="A108" s="2" t="s">
        <v>235</v>
      </c>
      <c r="B108" s="2" t="s">
        <v>255</v>
      </c>
      <c r="C108" s="3">
        <v>1.5</v>
      </c>
      <c r="D108" s="3">
        <v>4.3</v>
      </c>
      <c r="E108" s="2">
        <v>3</v>
      </c>
      <c r="F108" s="4">
        <f t="shared" si="5"/>
        <v>19.35</v>
      </c>
      <c r="G108" s="2" t="s">
        <v>61</v>
      </c>
      <c r="H108" s="1"/>
    </row>
    <row r="109" ht="18" customHeight="1" spans="1:8">
      <c r="A109" s="2" t="s">
        <v>235</v>
      </c>
      <c r="B109" s="2" t="s">
        <v>258</v>
      </c>
      <c r="C109" s="3">
        <v>0.9</v>
      </c>
      <c r="D109" s="3">
        <v>4.3</v>
      </c>
      <c r="E109" s="2">
        <v>3</v>
      </c>
      <c r="F109" s="4">
        <f t="shared" si="5"/>
        <v>11.61</v>
      </c>
      <c r="G109" s="2" t="s">
        <v>61</v>
      </c>
      <c r="H109" s="1"/>
    </row>
    <row r="110" ht="18" customHeight="1" spans="1:8">
      <c r="A110" s="2" t="s">
        <v>235</v>
      </c>
      <c r="B110" s="2" t="s">
        <v>258</v>
      </c>
      <c r="C110" s="3">
        <v>1.2</v>
      </c>
      <c r="D110" s="3">
        <v>4.3</v>
      </c>
      <c r="E110" s="2">
        <v>3</v>
      </c>
      <c r="F110" s="4">
        <f t="shared" si="5"/>
        <v>15.48</v>
      </c>
      <c r="G110" s="2" t="s">
        <v>61</v>
      </c>
      <c r="H110" s="1"/>
    </row>
    <row r="111" ht="18" customHeight="1" spans="1:8">
      <c r="A111" s="2" t="s">
        <v>235</v>
      </c>
      <c r="B111" s="2" t="s">
        <v>258</v>
      </c>
      <c r="C111" s="3">
        <v>1.5</v>
      </c>
      <c r="D111" s="3">
        <v>4.3</v>
      </c>
      <c r="E111" s="2">
        <v>6</v>
      </c>
      <c r="F111" s="4">
        <f t="shared" si="5"/>
        <v>38.7</v>
      </c>
      <c r="G111" s="2" t="s">
        <v>61</v>
      </c>
      <c r="H111" s="1"/>
    </row>
    <row r="112" ht="18" customHeight="1" spans="1:8">
      <c r="A112" s="2" t="s">
        <v>239</v>
      </c>
      <c r="B112" s="2" t="s">
        <v>253</v>
      </c>
      <c r="C112" s="3">
        <v>1.3</v>
      </c>
      <c r="D112" s="3">
        <v>2.4</v>
      </c>
      <c r="E112" s="2">
        <v>2</v>
      </c>
      <c r="F112" s="4">
        <f t="shared" si="5"/>
        <v>6.24</v>
      </c>
      <c r="G112" s="2" t="s">
        <v>61</v>
      </c>
      <c r="H112" s="1"/>
    </row>
    <row r="113" ht="18" customHeight="1" spans="1:8">
      <c r="A113" s="2" t="s">
        <v>239</v>
      </c>
      <c r="B113" s="2" t="s">
        <v>253</v>
      </c>
      <c r="C113" s="3">
        <v>1.53</v>
      </c>
      <c r="D113" s="3">
        <v>2.4</v>
      </c>
      <c r="E113" s="2">
        <v>4</v>
      </c>
      <c r="F113" s="4">
        <f t="shared" si="5"/>
        <v>14.688</v>
      </c>
      <c r="G113" s="2" t="s">
        <v>61</v>
      </c>
      <c r="H113" s="1"/>
    </row>
    <row r="114" ht="18" customHeight="1" spans="1:8">
      <c r="A114" s="2" t="s">
        <v>239</v>
      </c>
      <c r="B114" s="2" t="s">
        <v>255</v>
      </c>
      <c r="C114" s="3">
        <v>1.3</v>
      </c>
      <c r="D114" s="3">
        <v>3.4</v>
      </c>
      <c r="E114" s="2">
        <v>2</v>
      </c>
      <c r="F114" s="4">
        <f t="shared" si="5"/>
        <v>8.84</v>
      </c>
      <c r="G114" s="2" t="s">
        <v>61</v>
      </c>
      <c r="H114" s="1"/>
    </row>
    <row r="115" ht="18" customHeight="1" spans="1:8">
      <c r="A115" s="2" t="s">
        <v>239</v>
      </c>
      <c r="B115" s="2" t="s">
        <v>254</v>
      </c>
      <c r="C115" s="3">
        <v>1.5</v>
      </c>
      <c r="D115" s="3">
        <v>4.1</v>
      </c>
      <c r="E115" s="2">
        <v>4</v>
      </c>
      <c r="F115" s="4">
        <f t="shared" si="5"/>
        <v>24.6</v>
      </c>
      <c r="G115" s="2" t="s">
        <v>61</v>
      </c>
      <c r="H115" s="1"/>
    </row>
    <row r="116" ht="18" customHeight="1" spans="1:8">
      <c r="A116" s="2" t="s">
        <v>239</v>
      </c>
      <c r="B116" s="2" t="s">
        <v>259</v>
      </c>
      <c r="C116" s="3">
        <v>1.55</v>
      </c>
      <c r="D116" s="3">
        <v>3.4</v>
      </c>
      <c r="E116" s="2">
        <v>4</v>
      </c>
      <c r="F116" s="4">
        <f t="shared" si="5"/>
        <v>21.08</v>
      </c>
      <c r="G116" s="2" t="s">
        <v>61</v>
      </c>
      <c r="H116" s="1"/>
    </row>
    <row r="117" ht="18" customHeight="1" spans="1:8">
      <c r="A117" s="2" t="s">
        <v>239</v>
      </c>
      <c r="B117" s="2" t="s">
        <v>259</v>
      </c>
      <c r="C117" s="3">
        <v>1.35</v>
      </c>
      <c r="D117" s="3">
        <v>3.4</v>
      </c>
      <c r="E117" s="2">
        <v>2</v>
      </c>
      <c r="F117" s="4">
        <f t="shared" si="5"/>
        <v>9.18</v>
      </c>
      <c r="G117" s="2" t="s">
        <v>61</v>
      </c>
      <c r="H117" s="1"/>
    </row>
    <row r="118" ht="18" customHeight="1" spans="1:8">
      <c r="A118" s="2" t="s">
        <v>239</v>
      </c>
      <c r="B118" s="2" t="s">
        <v>255</v>
      </c>
      <c r="C118" s="3">
        <v>1.3</v>
      </c>
      <c r="D118" s="3">
        <v>3.4</v>
      </c>
      <c r="E118" s="2">
        <v>2</v>
      </c>
      <c r="F118" s="4">
        <f t="shared" si="5"/>
        <v>8.84</v>
      </c>
      <c r="G118" s="2" t="s">
        <v>61</v>
      </c>
      <c r="H118" s="1"/>
    </row>
    <row r="119" ht="18" customHeight="1" spans="1:8">
      <c r="A119" s="2" t="s">
        <v>239</v>
      </c>
      <c r="B119" s="2" t="s">
        <v>254</v>
      </c>
      <c r="C119" s="3">
        <v>1.6</v>
      </c>
      <c r="D119" s="3">
        <v>2.4</v>
      </c>
      <c r="E119" s="2">
        <v>45</v>
      </c>
      <c r="F119" s="4">
        <f t="shared" si="5"/>
        <v>172.8</v>
      </c>
      <c r="G119" s="2" t="s">
        <v>61</v>
      </c>
      <c r="H119" s="1"/>
    </row>
    <row r="120" ht="18" customHeight="1" spans="1:8">
      <c r="A120" s="2" t="s">
        <v>239</v>
      </c>
      <c r="B120" s="2" t="s">
        <v>254</v>
      </c>
      <c r="C120" s="3">
        <v>1.4</v>
      </c>
      <c r="D120" s="3">
        <v>2.4</v>
      </c>
      <c r="E120" s="2">
        <v>6</v>
      </c>
      <c r="F120" s="4">
        <f t="shared" si="5"/>
        <v>20.16</v>
      </c>
      <c r="G120" s="2" t="s">
        <v>61</v>
      </c>
      <c r="H120" s="1"/>
    </row>
    <row r="121" ht="18" customHeight="1" spans="1:8">
      <c r="A121" s="2" t="s">
        <v>239</v>
      </c>
      <c r="B121" s="2" t="s">
        <v>260</v>
      </c>
      <c r="C121" s="3">
        <v>1.4</v>
      </c>
      <c r="D121" s="3">
        <v>2.4</v>
      </c>
      <c r="E121" s="2">
        <v>24</v>
      </c>
      <c r="F121" s="4">
        <f t="shared" si="5"/>
        <v>80.64</v>
      </c>
      <c r="G121" s="2" t="s">
        <v>61</v>
      </c>
      <c r="H121" s="1"/>
    </row>
    <row r="122" ht="18" customHeight="1" spans="1:8">
      <c r="A122" s="2" t="s">
        <v>239</v>
      </c>
      <c r="B122" s="2" t="s">
        <v>255</v>
      </c>
      <c r="C122" s="3">
        <v>1.6</v>
      </c>
      <c r="D122" s="3">
        <v>2.4</v>
      </c>
      <c r="E122" s="2">
        <v>3</v>
      </c>
      <c r="F122" s="4">
        <f t="shared" si="5"/>
        <v>11.52</v>
      </c>
      <c r="G122" s="2" t="s">
        <v>61</v>
      </c>
      <c r="H122" s="1"/>
    </row>
    <row r="123" ht="18" customHeight="1" spans="1:8">
      <c r="A123" s="2" t="s">
        <v>242</v>
      </c>
      <c r="B123" s="2" t="s">
        <v>253</v>
      </c>
      <c r="C123" s="3">
        <v>1.4</v>
      </c>
      <c r="D123" s="3">
        <v>2.4</v>
      </c>
      <c r="E123" s="2">
        <v>8</v>
      </c>
      <c r="F123" s="4">
        <f t="shared" si="5"/>
        <v>26.88</v>
      </c>
      <c r="G123" s="2" t="s">
        <v>61</v>
      </c>
      <c r="H123" s="1"/>
    </row>
    <row r="124" ht="18" customHeight="1" spans="1:8">
      <c r="A124" s="2" t="s">
        <v>242</v>
      </c>
      <c r="B124" s="2" t="s">
        <v>255</v>
      </c>
      <c r="C124" s="3">
        <v>1.4</v>
      </c>
      <c r="D124" s="3">
        <v>2.4</v>
      </c>
      <c r="E124" s="2">
        <v>2</v>
      </c>
      <c r="F124" s="4">
        <f t="shared" si="5"/>
        <v>6.72</v>
      </c>
      <c r="G124" s="2" t="s">
        <v>61</v>
      </c>
      <c r="H124" s="1"/>
    </row>
    <row r="125" ht="18" customHeight="1" spans="1:8">
      <c r="A125" s="2" t="s">
        <v>242</v>
      </c>
      <c r="B125" s="2" t="s">
        <v>254</v>
      </c>
      <c r="C125" s="3">
        <v>1.5</v>
      </c>
      <c r="D125" s="3">
        <v>4.1</v>
      </c>
      <c r="E125" s="2">
        <v>4</v>
      </c>
      <c r="F125" s="4">
        <f t="shared" si="5"/>
        <v>24.6</v>
      </c>
      <c r="G125" s="2" t="s">
        <v>61</v>
      </c>
      <c r="H125" s="1"/>
    </row>
    <row r="126" ht="18" customHeight="1" spans="1:8">
      <c r="A126" s="2" t="s">
        <v>242</v>
      </c>
      <c r="B126" s="2" t="s">
        <v>255</v>
      </c>
      <c r="C126" s="3">
        <v>1.4</v>
      </c>
      <c r="D126" s="3">
        <v>4.1</v>
      </c>
      <c r="E126" s="2">
        <v>2</v>
      </c>
      <c r="F126" s="4">
        <f t="shared" si="5"/>
        <v>11.48</v>
      </c>
      <c r="G126" s="2" t="s">
        <v>61</v>
      </c>
      <c r="H126" s="1"/>
    </row>
    <row r="127" ht="18" customHeight="1" spans="1:8">
      <c r="A127" s="2" t="s">
        <v>242</v>
      </c>
      <c r="B127" s="2" t="s">
        <v>259</v>
      </c>
      <c r="C127" s="3">
        <v>1.45</v>
      </c>
      <c r="D127" s="3">
        <v>4.1</v>
      </c>
      <c r="E127" s="2">
        <v>6</v>
      </c>
      <c r="F127" s="4">
        <f t="shared" si="5"/>
        <v>35.67</v>
      </c>
      <c r="G127" s="2" t="s">
        <v>61</v>
      </c>
      <c r="H127" s="1"/>
    </row>
    <row r="128" ht="18" customHeight="1" spans="1:8">
      <c r="A128" s="2" t="s">
        <v>242</v>
      </c>
      <c r="B128" s="2" t="s">
        <v>259</v>
      </c>
      <c r="C128" s="3">
        <v>1.35</v>
      </c>
      <c r="D128" s="3">
        <v>2.4</v>
      </c>
      <c r="E128" s="2">
        <v>2</v>
      </c>
      <c r="F128" s="4">
        <f t="shared" si="5"/>
        <v>6.48</v>
      </c>
      <c r="G128" s="2" t="s">
        <v>61</v>
      </c>
      <c r="H128" s="1"/>
    </row>
    <row r="129" ht="18" customHeight="1" spans="1:8">
      <c r="A129" s="2" t="s">
        <v>242</v>
      </c>
      <c r="B129" s="2" t="s">
        <v>254</v>
      </c>
      <c r="C129" s="3">
        <v>1.4</v>
      </c>
      <c r="D129" s="3">
        <v>2.4</v>
      </c>
      <c r="E129" s="2">
        <v>36</v>
      </c>
      <c r="F129" s="4">
        <f t="shared" si="5"/>
        <v>120.96</v>
      </c>
      <c r="G129" s="2" t="s">
        <v>61</v>
      </c>
      <c r="H129" s="1"/>
    </row>
    <row r="130" ht="18" customHeight="1" spans="1:8">
      <c r="A130" s="2" t="s">
        <v>242</v>
      </c>
      <c r="B130" s="2" t="s">
        <v>254</v>
      </c>
      <c r="C130" s="3">
        <v>1.4</v>
      </c>
      <c r="D130" s="3">
        <v>2.9</v>
      </c>
      <c r="E130" s="2">
        <v>1</v>
      </c>
      <c r="F130" s="4">
        <f t="shared" si="5"/>
        <v>4.06</v>
      </c>
      <c r="G130" s="2" t="s">
        <v>61</v>
      </c>
      <c r="H130" s="1"/>
    </row>
    <row r="131" ht="18" customHeight="1" spans="1:8">
      <c r="A131" s="2" t="s">
        <v>242</v>
      </c>
      <c r="B131" s="2" t="s">
        <v>261</v>
      </c>
      <c r="C131" s="3">
        <v>1.6</v>
      </c>
      <c r="D131" s="3">
        <v>2.4</v>
      </c>
      <c r="E131" s="2">
        <v>24</v>
      </c>
      <c r="F131" s="4">
        <f t="shared" si="5"/>
        <v>92.16</v>
      </c>
      <c r="G131" s="2" t="s">
        <v>61</v>
      </c>
      <c r="H131" s="1"/>
    </row>
    <row r="132" ht="18" customHeight="1" spans="1:8">
      <c r="A132" s="2" t="s">
        <v>242</v>
      </c>
      <c r="B132" s="2" t="s">
        <v>255</v>
      </c>
      <c r="C132" s="3">
        <v>1.6</v>
      </c>
      <c r="D132" s="3">
        <v>2.4</v>
      </c>
      <c r="E132" s="2">
        <v>3</v>
      </c>
      <c r="F132" s="4">
        <f t="shared" si="5"/>
        <v>11.52</v>
      </c>
      <c r="G132" s="2" t="s">
        <v>61</v>
      </c>
      <c r="H132" s="1"/>
    </row>
    <row r="133" ht="18" customHeight="1" spans="1:8">
      <c r="A133" s="2" t="s">
        <v>242</v>
      </c>
      <c r="B133" s="2" t="s">
        <v>255</v>
      </c>
      <c r="C133" s="3">
        <v>1.6</v>
      </c>
      <c r="D133" s="3">
        <v>2.3</v>
      </c>
      <c r="E133" s="2">
        <v>2</v>
      </c>
      <c r="F133" s="4">
        <f t="shared" si="5"/>
        <v>7.36</v>
      </c>
      <c r="G133" s="2" t="s">
        <v>61</v>
      </c>
      <c r="H133" s="1"/>
    </row>
    <row r="134" ht="18" customHeight="1" spans="1:8">
      <c r="A134" s="2" t="s">
        <v>242</v>
      </c>
      <c r="B134" s="2" t="s">
        <v>262</v>
      </c>
      <c r="C134" s="3">
        <v>1.4</v>
      </c>
      <c r="D134" s="3">
        <v>4.1</v>
      </c>
      <c r="E134" s="2">
        <v>6</v>
      </c>
      <c r="F134" s="4">
        <f t="shared" si="5"/>
        <v>34.44</v>
      </c>
      <c r="G134" s="2" t="s">
        <v>61</v>
      </c>
      <c r="H134" s="1"/>
    </row>
    <row r="135" ht="18" customHeight="1" spans="1:8">
      <c r="A135" s="2" t="s">
        <v>242</v>
      </c>
      <c r="B135" s="2" t="s">
        <v>262</v>
      </c>
      <c r="C135" s="3">
        <v>1.6</v>
      </c>
      <c r="D135" s="3">
        <v>2.3</v>
      </c>
      <c r="E135" s="2">
        <v>6</v>
      </c>
      <c r="F135" s="4">
        <f t="shared" si="5"/>
        <v>22.08</v>
      </c>
      <c r="G135" s="2" t="s">
        <v>61</v>
      </c>
      <c r="H135" s="1"/>
    </row>
    <row r="136" ht="18" customHeight="1" spans="1:8">
      <c r="A136" s="2" t="s">
        <v>237</v>
      </c>
      <c r="B136" s="2" t="s">
        <v>253</v>
      </c>
      <c r="C136" s="3">
        <v>1.4</v>
      </c>
      <c r="D136" s="3">
        <v>2.4</v>
      </c>
      <c r="E136" s="2">
        <v>8</v>
      </c>
      <c r="F136" s="4">
        <f t="shared" si="5"/>
        <v>26.88</v>
      </c>
      <c r="G136" s="2" t="s">
        <v>61</v>
      </c>
      <c r="H136" s="1"/>
    </row>
    <row r="137" ht="18" customHeight="1" spans="1:8">
      <c r="A137" s="2" t="s">
        <v>237</v>
      </c>
      <c r="B137" s="2" t="s">
        <v>255</v>
      </c>
      <c r="C137" s="3">
        <v>1.4</v>
      </c>
      <c r="D137" s="3">
        <v>2.4</v>
      </c>
      <c r="E137" s="2">
        <v>2</v>
      </c>
      <c r="F137" s="4">
        <f t="shared" si="5"/>
        <v>6.72</v>
      </c>
      <c r="G137" s="2" t="s">
        <v>61</v>
      </c>
      <c r="H137" s="1"/>
    </row>
    <row r="138" ht="18" customHeight="1" spans="1:8">
      <c r="A138" s="2" t="s">
        <v>237</v>
      </c>
      <c r="B138" s="2" t="s">
        <v>254</v>
      </c>
      <c r="C138" s="3">
        <v>1.5</v>
      </c>
      <c r="D138" s="3">
        <v>4.1</v>
      </c>
      <c r="E138" s="2">
        <v>4</v>
      </c>
      <c r="F138" s="4">
        <f t="shared" si="5"/>
        <v>24.6</v>
      </c>
      <c r="G138" s="2" t="s">
        <v>61</v>
      </c>
      <c r="H138" s="1"/>
    </row>
    <row r="139" ht="18" customHeight="1" spans="1:8">
      <c r="A139" s="2" t="s">
        <v>237</v>
      </c>
      <c r="B139" s="2" t="s">
        <v>255</v>
      </c>
      <c r="C139" s="3">
        <v>1.4</v>
      </c>
      <c r="D139" s="3">
        <v>4.1</v>
      </c>
      <c r="E139" s="2">
        <v>2</v>
      </c>
      <c r="F139" s="4">
        <f t="shared" si="5"/>
        <v>11.48</v>
      </c>
      <c r="G139" s="2" t="s">
        <v>61</v>
      </c>
      <c r="H139" s="1"/>
    </row>
    <row r="140" ht="18" customHeight="1" spans="1:8">
      <c r="A140" s="2" t="s">
        <v>237</v>
      </c>
      <c r="B140" s="2" t="s">
        <v>259</v>
      </c>
      <c r="C140" s="3">
        <v>1.4</v>
      </c>
      <c r="D140" s="3">
        <v>4.1</v>
      </c>
      <c r="E140" s="2">
        <v>6</v>
      </c>
      <c r="F140" s="4">
        <f t="shared" si="5"/>
        <v>34.44</v>
      </c>
      <c r="G140" s="2" t="s">
        <v>61</v>
      </c>
      <c r="H140" s="1"/>
    </row>
    <row r="141" ht="18" customHeight="1" spans="1:8">
      <c r="A141" s="2" t="s">
        <v>237</v>
      </c>
      <c r="B141" s="2" t="s">
        <v>259</v>
      </c>
      <c r="C141" s="3">
        <v>1.35</v>
      </c>
      <c r="D141" s="3">
        <v>2.4</v>
      </c>
      <c r="E141" s="2">
        <v>2</v>
      </c>
      <c r="F141" s="4">
        <f t="shared" si="5"/>
        <v>6.48</v>
      </c>
      <c r="G141" s="2" t="s">
        <v>61</v>
      </c>
      <c r="H141" s="1"/>
    </row>
    <row r="142" ht="18" customHeight="1" spans="1:8">
      <c r="A142" s="2" t="s">
        <v>237</v>
      </c>
      <c r="B142" s="2" t="s">
        <v>254</v>
      </c>
      <c r="C142" s="3">
        <v>1.6</v>
      </c>
      <c r="D142" s="3">
        <v>2.4</v>
      </c>
      <c r="E142" s="2">
        <v>13</v>
      </c>
      <c r="F142" s="4">
        <f t="shared" si="5"/>
        <v>49.92</v>
      </c>
      <c r="G142" s="2" t="s">
        <v>61</v>
      </c>
      <c r="H142" s="1"/>
    </row>
    <row r="143" ht="18" customHeight="1" spans="1:8">
      <c r="A143" s="2" t="s">
        <v>237</v>
      </c>
      <c r="B143" s="2" t="s">
        <v>254</v>
      </c>
      <c r="C143" s="3">
        <v>1.4</v>
      </c>
      <c r="D143" s="3">
        <v>3.2</v>
      </c>
      <c r="E143" s="2">
        <v>1</v>
      </c>
      <c r="F143" s="4">
        <f t="shared" si="5"/>
        <v>4.48</v>
      </c>
      <c r="G143" s="2" t="s">
        <v>61</v>
      </c>
      <c r="H143" s="1"/>
    </row>
    <row r="144" ht="18" customHeight="1" spans="1:8">
      <c r="A144" s="2" t="s">
        <v>237</v>
      </c>
      <c r="B144" s="2" t="s">
        <v>262</v>
      </c>
      <c r="C144" s="3">
        <v>1.6</v>
      </c>
      <c r="D144" s="3">
        <v>2.4</v>
      </c>
      <c r="E144" s="2">
        <v>5</v>
      </c>
      <c r="F144" s="4">
        <f t="shared" si="5"/>
        <v>19.2</v>
      </c>
      <c r="G144" s="2" t="s">
        <v>61</v>
      </c>
      <c r="H144" s="1"/>
    </row>
    <row r="145" ht="18" customHeight="1" spans="1:8">
      <c r="A145" s="2" t="s">
        <v>237</v>
      </c>
      <c r="B145" s="2" t="s">
        <v>262</v>
      </c>
      <c r="C145" s="3">
        <v>1.42</v>
      </c>
      <c r="D145" s="3">
        <v>4.1</v>
      </c>
      <c r="E145" s="2">
        <v>6</v>
      </c>
      <c r="F145" s="4">
        <f t="shared" si="5"/>
        <v>34.932</v>
      </c>
      <c r="G145" s="2" t="s">
        <v>61</v>
      </c>
      <c r="H145" s="1"/>
    </row>
    <row r="146" ht="18" customHeight="1" spans="1:7">
      <c r="A146" s="2" t="s">
        <v>62</v>
      </c>
      <c r="B146" s="5"/>
      <c r="C146" s="5"/>
      <c r="D146" s="5"/>
      <c r="E146" s="2">
        <f>SUM(E95:E145)</f>
        <v>407</v>
      </c>
      <c r="F146" s="10">
        <f>SUM(F95:F145)</f>
        <v>2017.461</v>
      </c>
      <c r="G146" s="5"/>
    </row>
    <row r="147" ht="18" customHeight="1" spans="1:7">
      <c r="A147" s="5"/>
      <c r="B147" s="5"/>
      <c r="C147" s="5"/>
      <c r="D147" s="5"/>
      <c r="E147" s="5"/>
      <c r="F147" s="5"/>
      <c r="G147" s="5"/>
    </row>
    <row r="148" ht="18" customHeight="1" spans="1:7">
      <c r="A148" s="5"/>
      <c r="B148" s="5"/>
      <c r="C148" s="5"/>
      <c r="D148" s="5"/>
      <c r="E148" s="5"/>
      <c r="F148" s="5"/>
      <c r="G148" s="5"/>
    </row>
    <row r="149" ht="18" customHeight="1" spans="1:7">
      <c r="A149" s="5"/>
      <c r="B149" s="5"/>
      <c r="C149" s="5"/>
      <c r="D149" s="5"/>
      <c r="E149" s="5"/>
      <c r="F149" s="5"/>
      <c r="G149" s="5"/>
    </row>
    <row r="150" ht="18" customHeight="1" spans="1:8">
      <c r="A150" s="2" t="s">
        <v>46</v>
      </c>
      <c r="B150" s="2" t="s">
        <v>47</v>
      </c>
      <c r="C150" s="2" t="s">
        <v>48</v>
      </c>
      <c r="D150" s="2" t="s">
        <v>49</v>
      </c>
      <c r="E150" s="2" t="s">
        <v>50</v>
      </c>
      <c r="F150" s="2" t="s">
        <v>51</v>
      </c>
      <c r="G150" s="2" t="s">
        <v>52</v>
      </c>
      <c r="H150" s="1"/>
    </row>
    <row r="151" ht="18" customHeight="1" spans="1:8">
      <c r="A151" s="2" t="s">
        <v>235</v>
      </c>
      <c r="B151" s="2" t="s">
        <v>263</v>
      </c>
      <c r="C151" s="3">
        <v>1.5</v>
      </c>
      <c r="D151" s="3">
        <v>4.15</v>
      </c>
      <c r="E151" s="2">
        <v>4</v>
      </c>
      <c r="F151" s="4">
        <f>E151*D151*C151</f>
        <v>24.9</v>
      </c>
      <c r="G151" s="2" t="s">
        <v>55</v>
      </c>
      <c r="H151" s="1"/>
    </row>
    <row r="152" ht="18" customHeight="1" spans="1:8">
      <c r="A152" s="2" t="s">
        <v>235</v>
      </c>
      <c r="B152" s="2" t="s">
        <v>264</v>
      </c>
      <c r="C152" s="3">
        <v>1.5</v>
      </c>
      <c r="D152" s="3">
        <v>4.15</v>
      </c>
      <c r="E152" s="2">
        <v>5</v>
      </c>
      <c r="F152" s="4">
        <f t="shared" ref="F152:F155" si="6">E152*D152*C152</f>
        <v>31.125</v>
      </c>
      <c r="G152" s="2" t="s">
        <v>55</v>
      </c>
      <c r="H152" s="1"/>
    </row>
    <row r="153" ht="18" customHeight="1" spans="1:7">
      <c r="A153" s="2" t="s">
        <v>235</v>
      </c>
      <c r="B153" s="2" t="s">
        <v>265</v>
      </c>
      <c r="C153" s="3">
        <v>3</v>
      </c>
      <c r="D153" s="3">
        <v>4.85</v>
      </c>
      <c r="E153" s="2">
        <v>1</v>
      </c>
      <c r="F153" s="4">
        <f t="shared" si="6"/>
        <v>14.55</v>
      </c>
      <c r="G153" s="2" t="s">
        <v>55</v>
      </c>
    </row>
    <row r="154" ht="18" customHeight="1" spans="1:7">
      <c r="A154" s="2" t="s">
        <v>235</v>
      </c>
      <c r="B154" s="2" t="s">
        <v>152</v>
      </c>
      <c r="C154" s="3">
        <v>1</v>
      </c>
      <c r="D154" s="3">
        <v>4.85</v>
      </c>
      <c r="E154" s="2">
        <v>1</v>
      </c>
      <c r="F154" s="4">
        <f t="shared" si="6"/>
        <v>4.85</v>
      </c>
      <c r="G154" s="2" t="s">
        <v>55</v>
      </c>
    </row>
    <row r="155" ht="18" customHeight="1" spans="1:7">
      <c r="A155" s="2" t="s">
        <v>235</v>
      </c>
      <c r="B155" s="2" t="s">
        <v>152</v>
      </c>
      <c r="C155" s="3">
        <v>2.3</v>
      </c>
      <c r="D155" s="3">
        <v>4.85</v>
      </c>
      <c r="E155" s="2">
        <v>1</v>
      </c>
      <c r="F155" s="4">
        <f t="shared" si="6"/>
        <v>11.155</v>
      </c>
      <c r="G155" s="2" t="s">
        <v>55</v>
      </c>
    </row>
    <row r="156" ht="18" customHeight="1" spans="1:7">
      <c r="A156" s="2" t="s">
        <v>62</v>
      </c>
      <c r="B156" s="5"/>
      <c r="C156" s="5"/>
      <c r="D156" s="5"/>
      <c r="E156" s="2">
        <f>SUM(E151:E155)</f>
        <v>12</v>
      </c>
      <c r="F156" s="4">
        <f>SUM(F151:F155)</f>
        <v>86.58</v>
      </c>
      <c r="G156" s="5"/>
    </row>
    <row r="157" ht="18" customHeight="1" spans="1:7">
      <c r="A157" s="5"/>
      <c r="B157" s="5"/>
      <c r="C157" s="5"/>
      <c r="D157" s="5"/>
      <c r="E157" s="5"/>
      <c r="F157" s="5"/>
      <c r="G157" s="5"/>
    </row>
    <row r="158" ht="18" customHeight="1" spans="1:7">
      <c r="A158" s="5"/>
      <c r="B158" s="5"/>
      <c r="C158" s="5"/>
      <c r="D158" s="5"/>
      <c r="E158" s="5"/>
      <c r="F158" s="5"/>
      <c r="G158" s="5"/>
    </row>
    <row r="159" ht="18" customHeight="1" spans="1:8">
      <c r="A159" s="2" t="s">
        <v>46</v>
      </c>
      <c r="B159" s="2" t="s">
        <v>47</v>
      </c>
      <c r="C159" s="2" t="s">
        <v>48</v>
      </c>
      <c r="D159" s="2" t="s">
        <v>49</v>
      </c>
      <c r="E159" s="2" t="s">
        <v>50</v>
      </c>
      <c r="F159" s="2" t="s">
        <v>51</v>
      </c>
      <c r="G159" s="2" t="s">
        <v>52</v>
      </c>
      <c r="H159" s="1"/>
    </row>
    <row r="160" ht="18" customHeight="1" spans="1:8">
      <c r="A160" s="2" t="s">
        <v>235</v>
      </c>
      <c r="B160" s="2" t="s">
        <v>39</v>
      </c>
      <c r="C160" s="3">
        <v>1.3</v>
      </c>
      <c r="D160" s="3">
        <v>4.1</v>
      </c>
      <c r="E160" s="2">
        <v>1</v>
      </c>
      <c r="F160" s="4">
        <f>E160*D160*C160</f>
        <v>5.33</v>
      </c>
      <c r="G160" s="2" t="s">
        <v>209</v>
      </c>
      <c r="H160" s="1"/>
    </row>
    <row r="161" ht="18" customHeight="1" spans="1:8">
      <c r="A161" s="2" t="s">
        <v>235</v>
      </c>
      <c r="B161" s="2" t="s">
        <v>39</v>
      </c>
      <c r="C161" s="3">
        <v>1.56</v>
      </c>
      <c r="D161" s="3">
        <v>4.1</v>
      </c>
      <c r="E161" s="2">
        <v>3</v>
      </c>
      <c r="F161" s="4">
        <f t="shared" ref="F161:F163" si="7">E161*D161*C161</f>
        <v>19.188</v>
      </c>
      <c r="G161" s="2" t="s">
        <v>209</v>
      </c>
      <c r="H161" s="1"/>
    </row>
    <row r="162" ht="18" customHeight="1" spans="1:8">
      <c r="A162" s="2" t="s">
        <v>235</v>
      </c>
      <c r="B162" s="2" t="s">
        <v>39</v>
      </c>
      <c r="C162" s="3">
        <v>1.01</v>
      </c>
      <c r="D162" s="3">
        <v>4.1</v>
      </c>
      <c r="E162" s="2">
        <v>1</v>
      </c>
      <c r="F162" s="4">
        <f t="shared" si="7"/>
        <v>4.141</v>
      </c>
      <c r="G162" s="2" t="s">
        <v>209</v>
      </c>
      <c r="H162" s="1"/>
    </row>
    <row r="163" ht="18" customHeight="1" spans="1:8">
      <c r="A163" s="2" t="s">
        <v>235</v>
      </c>
      <c r="B163" s="2" t="s">
        <v>39</v>
      </c>
      <c r="C163" s="3">
        <v>1.1</v>
      </c>
      <c r="D163" s="3">
        <v>4.1</v>
      </c>
      <c r="E163" s="2">
        <v>1</v>
      </c>
      <c r="F163" s="4">
        <f t="shared" si="7"/>
        <v>4.51</v>
      </c>
      <c r="G163" s="2" t="s">
        <v>209</v>
      </c>
      <c r="H163" s="1"/>
    </row>
    <row r="164" ht="18" customHeight="1" spans="1:7">
      <c r="A164" s="2" t="s">
        <v>62</v>
      </c>
      <c r="B164" s="5"/>
      <c r="C164" s="5"/>
      <c r="D164" s="5"/>
      <c r="E164" s="2">
        <f>SUM(E160:E163)</f>
        <v>6</v>
      </c>
      <c r="F164" s="4">
        <f>SUM(F160:F163)</f>
        <v>33.169</v>
      </c>
      <c r="G164" s="5"/>
    </row>
    <row r="165" ht="18" customHeight="1" spans="1:7">
      <c r="A165" s="5"/>
      <c r="B165" s="5"/>
      <c r="C165" s="5"/>
      <c r="D165" s="5"/>
      <c r="E165" s="5"/>
      <c r="F165" s="5"/>
      <c r="G165" s="5"/>
    </row>
    <row r="166" ht="18" customHeight="1" spans="1:7">
      <c r="A166" s="2" t="s">
        <v>46</v>
      </c>
      <c r="B166" s="2" t="s">
        <v>47</v>
      </c>
      <c r="C166" s="2" t="s">
        <v>48</v>
      </c>
      <c r="D166" s="2" t="s">
        <v>49</v>
      </c>
      <c r="E166" s="2" t="s">
        <v>50</v>
      </c>
      <c r="F166" s="2" t="s">
        <v>266</v>
      </c>
      <c r="G166" s="2" t="s">
        <v>52</v>
      </c>
    </row>
    <row r="167" ht="18" customHeight="1" spans="1:7">
      <c r="A167" s="2" t="s">
        <v>235</v>
      </c>
      <c r="B167" s="2" t="s">
        <v>31</v>
      </c>
      <c r="C167" s="3">
        <v>13</v>
      </c>
      <c r="D167" s="3">
        <v>6.7</v>
      </c>
      <c r="E167" s="2">
        <v>1</v>
      </c>
      <c r="F167" s="4">
        <f>E167*D167*C167*2</f>
        <v>174.2</v>
      </c>
      <c r="G167" s="4" t="s">
        <v>30</v>
      </c>
    </row>
    <row r="168" ht="18" customHeight="1" spans="1:7">
      <c r="A168" s="2" t="s">
        <v>62</v>
      </c>
      <c r="B168" s="2"/>
      <c r="C168" s="2">
        <f>SUM(C167)</f>
        <v>13</v>
      </c>
      <c r="D168" s="2"/>
      <c r="E168" s="2">
        <f>SUM(E167:E167)</f>
        <v>1</v>
      </c>
      <c r="F168" s="4">
        <f>SUM(F167)</f>
        <v>174.2</v>
      </c>
      <c r="G168" s="4"/>
    </row>
    <row r="169" ht="18" customHeight="1" spans="1:7">
      <c r="A169" s="5"/>
      <c r="B169" s="5"/>
      <c r="C169" s="5"/>
      <c r="D169" s="5"/>
      <c r="E169" s="5"/>
      <c r="F169" s="5"/>
      <c r="G169" s="5"/>
    </row>
    <row r="170" ht="18" customHeight="1" spans="1:7">
      <c r="A170" s="2" t="s">
        <v>46</v>
      </c>
      <c r="B170" s="2" t="s">
        <v>47</v>
      </c>
      <c r="C170" s="2" t="s">
        <v>48</v>
      </c>
      <c r="D170" s="2" t="s">
        <v>49</v>
      </c>
      <c r="E170" s="2" t="s">
        <v>50</v>
      </c>
      <c r="F170" s="2" t="s">
        <v>51</v>
      </c>
      <c r="G170" s="2" t="s">
        <v>52</v>
      </c>
    </row>
    <row r="171" ht="18" customHeight="1" spans="1:7">
      <c r="A171" s="2" t="s">
        <v>267</v>
      </c>
      <c r="B171" s="2"/>
      <c r="C171" s="3">
        <v>4.6</v>
      </c>
      <c r="D171" s="3">
        <v>2.8</v>
      </c>
      <c r="E171" s="2">
        <v>7</v>
      </c>
      <c r="F171" s="2">
        <f>E171*D171*C171*2</f>
        <v>180.32</v>
      </c>
      <c r="G171" s="2" t="s">
        <v>201</v>
      </c>
    </row>
    <row r="172" ht="18" customHeight="1" spans="1:8">
      <c r="A172" s="2" t="s">
        <v>62</v>
      </c>
      <c r="B172" s="5"/>
      <c r="C172" s="5"/>
      <c r="D172" s="5"/>
      <c r="E172" s="2">
        <f>SUM(E171)</f>
        <v>7</v>
      </c>
      <c r="F172" s="2">
        <f>SUM(F171)</f>
        <v>180.32</v>
      </c>
      <c r="G172" s="2"/>
      <c r="H172" s="1"/>
    </row>
    <row r="173" ht="18" customHeight="1" spans="1:7">
      <c r="A173" s="5"/>
      <c r="B173" s="5"/>
      <c r="C173" s="5"/>
      <c r="D173" s="5"/>
      <c r="E173" s="5"/>
      <c r="F173" s="5"/>
      <c r="G173" s="5"/>
    </row>
    <row r="174" ht="18" customHeight="1" spans="1:7">
      <c r="A174" s="5"/>
      <c r="B174" s="5"/>
      <c r="C174" s="5"/>
      <c r="D174" s="5"/>
      <c r="E174" s="5"/>
      <c r="F174" s="5"/>
      <c r="G174" s="5"/>
    </row>
    <row r="175" ht="18" customHeight="1" spans="1:7">
      <c r="A175" s="2" t="s">
        <v>46</v>
      </c>
      <c r="B175" s="2" t="s">
        <v>47</v>
      </c>
      <c r="C175" s="2" t="s">
        <v>48</v>
      </c>
      <c r="D175" s="2" t="s">
        <v>49</v>
      </c>
      <c r="E175" s="2" t="s">
        <v>50</v>
      </c>
      <c r="F175" s="2" t="s">
        <v>51</v>
      </c>
      <c r="G175" s="2" t="s">
        <v>52</v>
      </c>
    </row>
    <row r="176" ht="18" customHeight="1" spans="1:7">
      <c r="A176" s="2" t="s">
        <v>235</v>
      </c>
      <c r="B176" s="2"/>
      <c r="C176" s="3">
        <v>2.2</v>
      </c>
      <c r="D176" s="3">
        <v>2.4</v>
      </c>
      <c r="E176" s="2">
        <v>40</v>
      </c>
      <c r="F176" s="4">
        <f>E176*D176*C176*1.5</f>
        <v>316.8</v>
      </c>
      <c r="G176" s="2" t="s">
        <v>206</v>
      </c>
    </row>
    <row r="177" ht="18" customHeight="1" spans="1:7">
      <c r="A177" s="2" t="s">
        <v>239</v>
      </c>
      <c r="B177" s="2"/>
      <c r="C177" s="3">
        <v>2.2</v>
      </c>
      <c r="D177" s="3">
        <v>2.4</v>
      </c>
      <c r="E177" s="2">
        <v>40</v>
      </c>
      <c r="F177" s="4">
        <f t="shared" ref="F177:F179" si="8">E177*D177*C177*1.5</f>
        <v>316.8</v>
      </c>
      <c r="G177" s="2" t="s">
        <v>206</v>
      </c>
    </row>
    <row r="178" ht="18" customHeight="1" spans="1:7">
      <c r="A178" s="2" t="s">
        <v>242</v>
      </c>
      <c r="B178" s="2"/>
      <c r="C178" s="3">
        <v>2.2</v>
      </c>
      <c r="D178" s="3">
        <v>2.4</v>
      </c>
      <c r="E178" s="2">
        <v>40</v>
      </c>
      <c r="F178" s="4">
        <f t="shared" si="8"/>
        <v>316.8</v>
      </c>
      <c r="G178" s="2" t="s">
        <v>206</v>
      </c>
    </row>
    <row r="179" ht="18" customHeight="1" spans="1:7">
      <c r="A179" s="2" t="s">
        <v>237</v>
      </c>
      <c r="B179" s="2"/>
      <c r="C179" s="3">
        <v>2.2</v>
      </c>
      <c r="D179" s="3">
        <v>2.4</v>
      </c>
      <c r="E179" s="2">
        <v>40</v>
      </c>
      <c r="F179" s="4">
        <f t="shared" si="8"/>
        <v>316.8</v>
      </c>
      <c r="G179" s="2" t="s">
        <v>206</v>
      </c>
    </row>
    <row r="180" ht="18" customHeight="1" spans="1:7">
      <c r="A180" s="2"/>
      <c r="B180" s="2"/>
      <c r="C180" s="4">
        <f>C179*E180</f>
        <v>352</v>
      </c>
      <c r="D180" s="2"/>
      <c r="E180" s="2">
        <f>SUM(E176:E179)</f>
        <v>160</v>
      </c>
      <c r="F180" s="4">
        <f>SUM(F176:F179)</f>
        <v>1267.2</v>
      </c>
      <c r="G180" s="4"/>
    </row>
    <row r="181" ht="18" customHeight="1" spans="1:7">
      <c r="A181" s="2"/>
      <c r="B181" s="2"/>
      <c r="C181" s="2"/>
      <c r="D181" s="2"/>
      <c r="E181" s="2"/>
      <c r="F181" s="4"/>
      <c r="G181" s="2"/>
    </row>
    <row r="182" ht="18" customHeight="1" spans="1:7">
      <c r="A182" s="2" t="s">
        <v>46</v>
      </c>
      <c r="B182" s="2" t="s">
        <v>47</v>
      </c>
      <c r="C182" s="2" t="s">
        <v>48</v>
      </c>
      <c r="D182" s="2" t="s">
        <v>49</v>
      </c>
      <c r="E182" s="2" t="s">
        <v>50</v>
      </c>
      <c r="F182" s="2" t="s">
        <v>51</v>
      </c>
      <c r="G182" s="2" t="s">
        <v>52</v>
      </c>
    </row>
    <row r="183" ht="18" customHeight="1" spans="1:7">
      <c r="A183" s="2" t="s">
        <v>235</v>
      </c>
      <c r="B183" s="2" t="s">
        <v>268</v>
      </c>
      <c r="C183" s="3">
        <v>1.5</v>
      </c>
      <c r="D183" s="3">
        <v>2</v>
      </c>
      <c r="E183" s="2">
        <v>22</v>
      </c>
      <c r="F183" s="4">
        <f>E183*D183*C183</f>
        <v>66</v>
      </c>
      <c r="G183" s="2" t="s">
        <v>64</v>
      </c>
    </row>
    <row r="184" ht="18" customHeight="1" spans="1:7">
      <c r="A184" s="2" t="s">
        <v>235</v>
      </c>
      <c r="B184" s="2" t="s">
        <v>268</v>
      </c>
      <c r="C184" s="3">
        <v>1.5</v>
      </c>
      <c r="D184" s="3">
        <v>1.45</v>
      </c>
      <c r="E184" s="2">
        <v>12</v>
      </c>
      <c r="F184" s="4">
        <f t="shared" ref="F184:F208" si="9">E184*D184*C184</f>
        <v>26.1</v>
      </c>
      <c r="G184" s="2" t="s">
        <v>64</v>
      </c>
    </row>
    <row r="185" ht="18" customHeight="1" spans="1:7">
      <c r="A185" s="2" t="s">
        <v>235</v>
      </c>
      <c r="B185" s="2" t="s">
        <v>268</v>
      </c>
      <c r="C185" s="3">
        <v>1.5</v>
      </c>
      <c r="D185" s="3">
        <v>1.7</v>
      </c>
      <c r="E185" s="2">
        <v>55</v>
      </c>
      <c r="F185" s="4">
        <f t="shared" si="9"/>
        <v>140.25</v>
      </c>
      <c r="G185" s="2" t="s">
        <v>64</v>
      </c>
    </row>
    <row r="186" ht="18" customHeight="1" spans="1:7">
      <c r="A186" s="2" t="s">
        <v>235</v>
      </c>
      <c r="B186" s="2" t="s">
        <v>268</v>
      </c>
      <c r="C186" s="3">
        <v>1.5</v>
      </c>
      <c r="D186" s="3">
        <v>1.1</v>
      </c>
      <c r="E186" s="2">
        <v>8</v>
      </c>
      <c r="F186" s="4">
        <f t="shared" si="9"/>
        <v>13.2</v>
      </c>
      <c r="G186" s="2" t="s">
        <v>64</v>
      </c>
    </row>
    <row r="187" ht="18" customHeight="1" spans="1:7">
      <c r="A187" s="2" t="s">
        <v>235</v>
      </c>
      <c r="B187" s="2" t="s">
        <v>268</v>
      </c>
      <c r="C187" s="3">
        <v>1.6</v>
      </c>
      <c r="D187" s="3">
        <v>1.2</v>
      </c>
      <c r="E187" s="2">
        <v>5</v>
      </c>
      <c r="F187" s="4">
        <f t="shared" si="9"/>
        <v>9.6</v>
      </c>
      <c r="G187" s="2" t="s">
        <v>64</v>
      </c>
    </row>
    <row r="188" ht="18" customHeight="1" spans="1:7">
      <c r="A188" s="2" t="s">
        <v>235</v>
      </c>
      <c r="B188" s="2" t="s">
        <v>268</v>
      </c>
      <c r="C188" s="3">
        <v>1.4</v>
      </c>
      <c r="D188" s="3">
        <v>1.35</v>
      </c>
      <c r="E188" s="2">
        <v>21</v>
      </c>
      <c r="F188" s="4">
        <f t="shared" si="9"/>
        <v>39.69</v>
      </c>
      <c r="G188" s="2" t="s">
        <v>64</v>
      </c>
    </row>
    <row r="189" ht="18" customHeight="1" spans="1:7">
      <c r="A189" s="2" t="s">
        <v>235</v>
      </c>
      <c r="B189" s="2" t="s">
        <v>268</v>
      </c>
      <c r="C189" s="3">
        <v>1.4</v>
      </c>
      <c r="D189" s="3">
        <v>1.3</v>
      </c>
      <c r="E189" s="2">
        <v>21</v>
      </c>
      <c r="F189" s="4">
        <f t="shared" si="9"/>
        <v>38.22</v>
      </c>
      <c r="G189" s="2" t="s">
        <v>64</v>
      </c>
    </row>
    <row r="190" ht="18" customHeight="1" spans="1:7">
      <c r="A190" s="2" t="s">
        <v>235</v>
      </c>
      <c r="B190" s="2" t="s">
        <v>268</v>
      </c>
      <c r="C190" s="3">
        <v>0.9</v>
      </c>
      <c r="D190" s="3">
        <v>1.65</v>
      </c>
      <c r="E190" s="2">
        <v>144</v>
      </c>
      <c r="F190" s="4">
        <f t="shared" si="9"/>
        <v>213.84</v>
      </c>
      <c r="G190" s="2" t="s">
        <v>64</v>
      </c>
    </row>
    <row r="191" ht="18" customHeight="1" spans="1:7">
      <c r="A191" s="2" t="s">
        <v>235</v>
      </c>
      <c r="B191" s="2" t="s">
        <v>268</v>
      </c>
      <c r="C191" s="3">
        <v>1.85</v>
      </c>
      <c r="D191" s="3">
        <v>0.9</v>
      </c>
      <c r="E191" s="2">
        <v>7</v>
      </c>
      <c r="F191" s="4">
        <f t="shared" si="9"/>
        <v>11.655</v>
      </c>
      <c r="G191" s="2" t="s">
        <v>64</v>
      </c>
    </row>
    <row r="192" ht="18" customHeight="1" spans="1:7">
      <c r="A192" s="2" t="s">
        <v>235</v>
      </c>
      <c r="B192" s="2" t="s">
        <v>268</v>
      </c>
      <c r="C192" s="3">
        <v>1.6</v>
      </c>
      <c r="D192" s="3">
        <v>2</v>
      </c>
      <c r="E192" s="2">
        <v>11</v>
      </c>
      <c r="F192" s="4">
        <f t="shared" si="9"/>
        <v>35.2</v>
      </c>
      <c r="G192" s="2" t="s">
        <v>64</v>
      </c>
    </row>
    <row r="193" ht="18" customHeight="1" spans="1:7">
      <c r="A193" s="2" t="s">
        <v>235</v>
      </c>
      <c r="B193" s="2" t="s">
        <v>268</v>
      </c>
      <c r="C193" s="3">
        <v>1.6</v>
      </c>
      <c r="D193" s="3">
        <v>1.1</v>
      </c>
      <c r="E193" s="2">
        <v>2</v>
      </c>
      <c r="F193" s="4">
        <f t="shared" si="9"/>
        <v>3.52</v>
      </c>
      <c r="G193" s="2" t="s">
        <v>64</v>
      </c>
    </row>
    <row r="194" ht="18" customHeight="1" spans="1:7">
      <c r="A194" s="2" t="s">
        <v>235</v>
      </c>
      <c r="B194" s="2" t="s">
        <v>268</v>
      </c>
      <c r="C194" s="3">
        <v>1.5</v>
      </c>
      <c r="D194" s="3">
        <v>2</v>
      </c>
      <c r="E194" s="2">
        <v>14</v>
      </c>
      <c r="F194" s="4">
        <f t="shared" si="9"/>
        <v>42</v>
      </c>
      <c r="G194" s="2" t="s">
        <v>64</v>
      </c>
    </row>
    <row r="195" ht="18" customHeight="1" spans="1:7">
      <c r="A195" s="2" t="s">
        <v>235</v>
      </c>
      <c r="B195" s="2" t="s">
        <v>268</v>
      </c>
      <c r="C195" s="3">
        <v>1.5</v>
      </c>
      <c r="D195" s="3">
        <v>1.45</v>
      </c>
      <c r="E195" s="2">
        <v>11</v>
      </c>
      <c r="F195" s="4">
        <f t="shared" si="9"/>
        <v>23.925</v>
      </c>
      <c r="G195" s="2" t="s">
        <v>64</v>
      </c>
    </row>
    <row r="196" ht="18" customHeight="1" spans="1:7">
      <c r="A196" s="2" t="s">
        <v>235</v>
      </c>
      <c r="B196" s="2" t="s">
        <v>268</v>
      </c>
      <c r="C196" s="3">
        <v>1.5</v>
      </c>
      <c r="D196" s="3">
        <v>1.1</v>
      </c>
      <c r="E196" s="2">
        <v>19</v>
      </c>
      <c r="F196" s="4">
        <f t="shared" si="9"/>
        <v>31.35</v>
      </c>
      <c r="G196" s="2" t="s">
        <v>64</v>
      </c>
    </row>
    <row r="197" ht="18" customHeight="1" spans="1:7">
      <c r="A197" s="2" t="s">
        <v>235</v>
      </c>
      <c r="B197" s="2" t="s">
        <v>268</v>
      </c>
      <c r="C197" s="3">
        <v>1.5</v>
      </c>
      <c r="D197" s="3">
        <v>2</v>
      </c>
      <c r="E197" s="2">
        <v>54</v>
      </c>
      <c r="F197" s="4">
        <f t="shared" si="9"/>
        <v>162</v>
      </c>
      <c r="G197" s="2" t="s">
        <v>64</v>
      </c>
    </row>
    <row r="198" ht="18" customHeight="1" spans="1:7">
      <c r="A198" s="2" t="s">
        <v>235</v>
      </c>
      <c r="B198" s="2" t="s">
        <v>268</v>
      </c>
      <c r="C198" s="3">
        <v>1.6</v>
      </c>
      <c r="D198" s="3">
        <v>1.2</v>
      </c>
      <c r="E198" s="2">
        <v>5</v>
      </c>
      <c r="F198" s="4">
        <f t="shared" si="9"/>
        <v>9.6</v>
      </c>
      <c r="G198" s="2" t="s">
        <v>64</v>
      </c>
    </row>
    <row r="199" ht="18" customHeight="1" spans="1:7">
      <c r="A199" s="2" t="s">
        <v>235</v>
      </c>
      <c r="B199" s="2" t="s">
        <v>268</v>
      </c>
      <c r="C199" s="3">
        <v>1.5</v>
      </c>
      <c r="D199" s="3">
        <v>1.2</v>
      </c>
      <c r="E199" s="2">
        <v>14</v>
      </c>
      <c r="F199" s="4">
        <f t="shared" si="9"/>
        <v>25.2</v>
      </c>
      <c r="G199" s="2" t="s">
        <v>64</v>
      </c>
    </row>
    <row r="200" ht="18" customHeight="1" spans="1:7">
      <c r="A200" s="2" t="s">
        <v>235</v>
      </c>
      <c r="B200" s="2" t="s">
        <v>268</v>
      </c>
      <c r="C200" s="3">
        <v>1.4</v>
      </c>
      <c r="D200" s="3">
        <v>2</v>
      </c>
      <c r="E200" s="2">
        <v>2</v>
      </c>
      <c r="F200" s="4">
        <f t="shared" si="9"/>
        <v>5.6</v>
      </c>
      <c r="G200" s="2" t="s">
        <v>64</v>
      </c>
    </row>
    <row r="201" ht="18" customHeight="1" spans="1:7">
      <c r="A201" s="2" t="s">
        <v>235</v>
      </c>
      <c r="B201" s="2" t="s">
        <v>268</v>
      </c>
      <c r="C201" s="3">
        <v>0.9</v>
      </c>
      <c r="D201" s="3">
        <v>2</v>
      </c>
      <c r="E201" s="2">
        <v>40</v>
      </c>
      <c r="F201" s="4">
        <f t="shared" si="9"/>
        <v>72</v>
      </c>
      <c r="G201" s="2" t="s">
        <v>64</v>
      </c>
    </row>
    <row r="202" ht="18" customHeight="1" spans="1:7">
      <c r="A202" s="2" t="s">
        <v>235</v>
      </c>
      <c r="B202" s="2" t="s">
        <v>268</v>
      </c>
      <c r="C202" s="3">
        <v>1.5</v>
      </c>
      <c r="D202" s="3">
        <v>1.15</v>
      </c>
      <c r="E202" s="2">
        <v>7</v>
      </c>
      <c r="F202" s="4">
        <f t="shared" si="9"/>
        <v>12.075</v>
      </c>
      <c r="G202" s="2" t="s">
        <v>64</v>
      </c>
    </row>
    <row r="203" ht="18" customHeight="1" spans="1:7">
      <c r="A203" s="2" t="s">
        <v>235</v>
      </c>
      <c r="B203" s="2" t="s">
        <v>268</v>
      </c>
      <c r="C203" s="3">
        <v>1.4</v>
      </c>
      <c r="D203" s="3">
        <v>2</v>
      </c>
      <c r="E203" s="2">
        <v>11</v>
      </c>
      <c r="F203" s="4">
        <f t="shared" si="9"/>
        <v>30.8</v>
      </c>
      <c r="G203" s="2" t="s">
        <v>64</v>
      </c>
    </row>
    <row r="204" ht="18" customHeight="1" spans="1:7">
      <c r="A204" s="2" t="s">
        <v>235</v>
      </c>
      <c r="B204" s="2" t="s">
        <v>268</v>
      </c>
      <c r="C204" s="3">
        <v>1.5</v>
      </c>
      <c r="D204" s="3">
        <v>2</v>
      </c>
      <c r="E204" s="2">
        <v>6</v>
      </c>
      <c r="F204" s="4">
        <f t="shared" si="9"/>
        <v>18</v>
      </c>
      <c r="G204" s="2" t="s">
        <v>64</v>
      </c>
    </row>
    <row r="205" ht="18" customHeight="1" spans="1:7">
      <c r="A205" s="2" t="s">
        <v>235</v>
      </c>
      <c r="B205" s="2" t="s">
        <v>268</v>
      </c>
      <c r="C205" s="3">
        <v>1.4</v>
      </c>
      <c r="D205" s="3">
        <v>2.2</v>
      </c>
      <c r="E205" s="2">
        <v>4</v>
      </c>
      <c r="F205" s="4">
        <f t="shared" si="9"/>
        <v>12.32</v>
      </c>
      <c r="G205" s="2" t="s">
        <v>64</v>
      </c>
    </row>
    <row r="206" ht="18" customHeight="1" spans="1:7">
      <c r="A206" s="2" t="s">
        <v>235</v>
      </c>
      <c r="B206" s="2" t="s">
        <v>268</v>
      </c>
      <c r="C206" s="3">
        <v>1.25</v>
      </c>
      <c r="D206" s="3">
        <v>2</v>
      </c>
      <c r="E206" s="2">
        <v>1</v>
      </c>
      <c r="F206" s="4">
        <f t="shared" si="9"/>
        <v>2.5</v>
      </c>
      <c r="G206" s="2" t="s">
        <v>64</v>
      </c>
    </row>
    <row r="207" ht="18" customHeight="1" spans="1:7">
      <c r="A207" s="2" t="s">
        <v>235</v>
      </c>
      <c r="B207" s="2" t="s">
        <v>268</v>
      </c>
      <c r="C207" s="3">
        <v>1.4</v>
      </c>
      <c r="D207" s="3">
        <v>1.3</v>
      </c>
      <c r="E207" s="2">
        <v>10</v>
      </c>
      <c r="F207" s="4">
        <f t="shared" si="9"/>
        <v>18.2</v>
      </c>
      <c r="G207" s="2" t="s">
        <v>64</v>
      </c>
    </row>
    <row r="208" ht="18" customHeight="1" spans="1:7">
      <c r="A208" s="2" t="s">
        <v>235</v>
      </c>
      <c r="B208" s="2" t="s">
        <v>268</v>
      </c>
      <c r="C208" s="3">
        <v>1.5</v>
      </c>
      <c r="D208" s="3">
        <v>1.2</v>
      </c>
      <c r="E208" s="2">
        <v>7</v>
      </c>
      <c r="F208" s="4">
        <f t="shared" si="9"/>
        <v>12.6</v>
      </c>
      <c r="G208" s="2" t="s">
        <v>64</v>
      </c>
    </row>
    <row r="209" ht="18" customHeight="1" spans="1:7">
      <c r="A209" s="2" t="s">
        <v>62</v>
      </c>
      <c r="B209" s="2"/>
      <c r="C209" s="2"/>
      <c r="D209" s="2"/>
      <c r="E209" s="2">
        <f>SUM(E183:E208)</f>
        <v>513</v>
      </c>
      <c r="F209" s="4">
        <f>SUM(F183:F208)</f>
        <v>1075.445</v>
      </c>
      <c r="G209" s="5"/>
    </row>
    <row r="210" ht="18" customHeight="1"/>
    <row r="211" ht="18" customHeight="1" spans="1:6">
      <c r="A211" s="11" t="s">
        <v>269</v>
      </c>
      <c r="B211" s="11"/>
      <c r="C211" s="11"/>
      <c r="D211" s="11"/>
      <c r="E211" s="11"/>
      <c r="F211" s="11"/>
    </row>
    <row r="212" ht="18" customHeight="1" spans="1:6">
      <c r="A212" s="12">
        <v>1</v>
      </c>
      <c r="B212" s="13" t="s">
        <v>5</v>
      </c>
      <c r="C212" s="9"/>
      <c r="D212" s="2">
        <v>123</v>
      </c>
      <c r="E212" s="12" t="s">
        <v>6</v>
      </c>
      <c r="F212" s="12" t="s">
        <v>7</v>
      </c>
    </row>
    <row r="213" ht="18" customHeight="1" spans="1:6">
      <c r="A213" s="12">
        <v>2</v>
      </c>
      <c r="B213" s="13" t="s">
        <v>8</v>
      </c>
      <c r="C213" s="9"/>
      <c r="D213" s="2">
        <v>123</v>
      </c>
      <c r="E213" s="12" t="s">
        <v>6</v>
      </c>
      <c r="F213" s="12" t="s">
        <v>7</v>
      </c>
    </row>
    <row r="214" ht="18" customHeight="1" spans="1:6">
      <c r="A214" s="12">
        <v>3</v>
      </c>
      <c r="B214" s="13" t="s">
        <v>9</v>
      </c>
      <c r="C214" s="9"/>
      <c r="D214" s="2">
        <v>26</v>
      </c>
      <c r="E214" s="12" t="s">
        <v>10</v>
      </c>
      <c r="F214" s="12" t="s">
        <v>7</v>
      </c>
    </row>
    <row r="215" ht="18" customHeight="1" spans="1:6">
      <c r="A215" s="12">
        <v>4</v>
      </c>
      <c r="B215" s="13" t="s">
        <v>11</v>
      </c>
      <c r="C215" s="9"/>
      <c r="D215" s="2">
        <v>4</v>
      </c>
      <c r="E215" s="12" t="s">
        <v>12</v>
      </c>
      <c r="F215" s="12" t="s">
        <v>7</v>
      </c>
    </row>
    <row r="216" ht="48.75" customHeight="1" spans="1:6">
      <c r="A216" s="3">
        <v>5</v>
      </c>
      <c r="B216" s="12" t="s">
        <v>13</v>
      </c>
      <c r="C216" s="12"/>
      <c r="D216" s="12">
        <v>1059</v>
      </c>
      <c r="E216" s="12" t="s">
        <v>6</v>
      </c>
      <c r="F216" s="12" t="s">
        <v>270</v>
      </c>
    </row>
    <row r="217" ht="17.25" customHeight="1" spans="1:6">
      <c r="A217" s="3">
        <v>6</v>
      </c>
      <c r="B217" s="14" t="s">
        <v>15</v>
      </c>
      <c r="C217" s="12" t="s">
        <v>16</v>
      </c>
      <c r="D217" s="12">
        <v>1557</v>
      </c>
      <c r="E217" s="12" t="s">
        <v>6</v>
      </c>
      <c r="F217" s="12" t="s">
        <v>17</v>
      </c>
    </row>
    <row r="218" ht="17.25" customHeight="1" spans="1:6">
      <c r="A218" s="3"/>
      <c r="B218" s="14" t="s">
        <v>18</v>
      </c>
      <c r="C218" s="12" t="s">
        <v>19</v>
      </c>
      <c r="D218" s="12">
        <v>2629</v>
      </c>
      <c r="E218" s="12" t="s">
        <v>6</v>
      </c>
      <c r="F218" s="12"/>
    </row>
    <row r="219" ht="17.25" customHeight="1" spans="1:6">
      <c r="A219" s="3"/>
      <c r="B219" s="15"/>
      <c r="C219" s="12" t="s">
        <v>20</v>
      </c>
      <c r="D219" s="12">
        <v>332</v>
      </c>
      <c r="E219" s="12" t="s">
        <v>10</v>
      </c>
      <c r="F219" s="12"/>
    </row>
    <row r="220" ht="17.25" customHeight="1" spans="1:6">
      <c r="A220" s="3">
        <v>7</v>
      </c>
      <c r="B220" s="12" t="s">
        <v>21</v>
      </c>
      <c r="C220" s="12"/>
      <c r="D220" s="12">
        <v>403</v>
      </c>
      <c r="E220" s="12" t="s">
        <v>6</v>
      </c>
      <c r="F220" s="12" t="s">
        <v>271</v>
      </c>
    </row>
    <row r="221" ht="17.25" customHeight="1" spans="1:6">
      <c r="A221" s="3">
        <v>8</v>
      </c>
      <c r="B221" s="12" t="s">
        <v>23</v>
      </c>
      <c r="C221" s="12"/>
      <c r="D221" s="12">
        <v>61</v>
      </c>
      <c r="E221" s="12" t="s">
        <v>12</v>
      </c>
      <c r="F221" s="12" t="s">
        <v>271</v>
      </c>
    </row>
    <row r="222" ht="31.5" customHeight="1" spans="1:6">
      <c r="A222" s="3">
        <v>9</v>
      </c>
      <c r="B222" s="12" t="s">
        <v>24</v>
      </c>
      <c r="C222" s="12"/>
      <c r="D222" s="12">
        <v>2017</v>
      </c>
      <c r="E222" s="12" t="s">
        <v>6</v>
      </c>
      <c r="F222" s="12" t="s">
        <v>272</v>
      </c>
    </row>
    <row r="223" ht="36.75" customHeight="1" spans="1:6">
      <c r="A223" s="3">
        <v>10</v>
      </c>
      <c r="B223" s="12" t="s">
        <v>26</v>
      </c>
      <c r="C223" s="12"/>
      <c r="D223" s="12">
        <v>87</v>
      </c>
      <c r="E223" s="12" t="s">
        <v>6</v>
      </c>
      <c r="F223" s="12" t="s">
        <v>273</v>
      </c>
    </row>
    <row r="224" ht="17.25" customHeight="1" spans="1:6">
      <c r="A224" s="3">
        <v>11</v>
      </c>
      <c r="B224" s="12" t="s">
        <v>30</v>
      </c>
      <c r="C224" s="12"/>
      <c r="D224" s="12">
        <v>174</v>
      </c>
      <c r="E224" s="12" t="s">
        <v>6</v>
      </c>
      <c r="F224" s="12" t="s">
        <v>31</v>
      </c>
    </row>
    <row r="225" ht="17.25" customHeight="1" spans="1:6">
      <c r="A225" s="3">
        <v>12</v>
      </c>
      <c r="B225" s="12" t="s">
        <v>9</v>
      </c>
      <c r="C225" s="12"/>
      <c r="D225" s="12">
        <v>13</v>
      </c>
      <c r="E225" s="12" t="s">
        <v>10</v>
      </c>
      <c r="F225" s="12" t="s">
        <v>31</v>
      </c>
    </row>
    <row r="226" ht="17.25" customHeight="1" spans="1:6">
      <c r="A226" s="3">
        <v>13</v>
      </c>
      <c r="B226" s="12" t="s">
        <v>32</v>
      </c>
      <c r="C226" s="12"/>
      <c r="D226" s="12">
        <v>2</v>
      </c>
      <c r="E226" s="12" t="s">
        <v>12</v>
      </c>
      <c r="F226" s="12" t="s">
        <v>31</v>
      </c>
    </row>
    <row r="227" ht="17.25" customHeight="1" spans="1:6">
      <c r="A227" s="3">
        <v>14</v>
      </c>
      <c r="B227" s="12" t="s">
        <v>33</v>
      </c>
      <c r="C227" s="12"/>
      <c r="D227" s="12">
        <v>180</v>
      </c>
      <c r="E227" s="12" t="s">
        <v>6</v>
      </c>
      <c r="F227" s="12" t="s">
        <v>150</v>
      </c>
    </row>
    <row r="228" ht="17.25" customHeight="1" spans="1:6">
      <c r="A228" s="3">
        <v>15</v>
      </c>
      <c r="B228" s="12" t="s">
        <v>35</v>
      </c>
      <c r="C228" s="12"/>
      <c r="D228" s="12">
        <v>1267</v>
      </c>
      <c r="E228" s="12" t="s">
        <v>6</v>
      </c>
      <c r="F228" s="12" t="s">
        <v>36</v>
      </c>
    </row>
    <row r="229" ht="17.25" customHeight="1" spans="1:13">
      <c r="A229" s="3">
        <v>16</v>
      </c>
      <c r="B229" s="12" t="s">
        <v>37</v>
      </c>
      <c r="C229" s="12"/>
      <c r="D229" s="12">
        <v>352</v>
      </c>
      <c r="E229" s="12" t="s">
        <v>10</v>
      </c>
      <c r="F229" s="12" t="s">
        <v>36</v>
      </c>
      <c r="I229"/>
      <c r="J229"/>
      <c r="K229"/>
      <c r="L229"/>
      <c r="M229"/>
    </row>
    <row r="230" ht="17.25" customHeight="1" spans="1:13">
      <c r="A230" s="3">
        <v>17</v>
      </c>
      <c r="B230" s="12" t="s">
        <v>38</v>
      </c>
      <c r="C230" s="12"/>
      <c r="D230" s="12">
        <v>33</v>
      </c>
      <c r="E230" s="12" t="s">
        <v>6</v>
      </c>
      <c r="F230" s="12" t="s">
        <v>39</v>
      </c>
      <c r="I230"/>
      <c r="J230"/>
      <c r="K230"/>
      <c r="L230"/>
      <c r="M230"/>
    </row>
    <row r="231" ht="17.25" customHeight="1" spans="1:13">
      <c r="A231" s="3">
        <v>18</v>
      </c>
      <c r="B231" s="12" t="s">
        <v>40</v>
      </c>
      <c r="C231" s="12"/>
      <c r="D231" s="12">
        <v>1075</v>
      </c>
      <c r="E231" s="12" t="s">
        <v>6</v>
      </c>
      <c r="F231" s="12" t="s">
        <v>268</v>
      </c>
      <c r="I231"/>
      <c r="J231"/>
      <c r="K231"/>
      <c r="L231"/>
      <c r="M231"/>
    </row>
    <row r="232" spans="9:13">
      <c r="I232"/>
      <c r="J232"/>
      <c r="K232"/>
      <c r="L232"/>
      <c r="M232"/>
    </row>
    <row r="233" spans="9:13">
      <c r="I233"/>
      <c r="J233"/>
      <c r="K233"/>
      <c r="L233"/>
      <c r="M233"/>
    </row>
    <row r="234" spans="9:13">
      <c r="I234"/>
      <c r="J234"/>
      <c r="K234"/>
      <c r="L234"/>
      <c r="M234"/>
    </row>
    <row r="235" spans="9:13">
      <c r="I235"/>
      <c r="J235"/>
      <c r="K235"/>
      <c r="L235"/>
      <c r="M235"/>
    </row>
    <row r="236" spans="9:13">
      <c r="I236"/>
      <c r="J236"/>
      <c r="K236"/>
      <c r="L236"/>
      <c r="M236"/>
    </row>
    <row r="237" spans="9:13">
      <c r="I237"/>
      <c r="J237"/>
      <c r="K237"/>
      <c r="L237"/>
      <c r="M237"/>
    </row>
    <row r="238" spans="9:13">
      <c r="I238"/>
      <c r="J238"/>
      <c r="K238"/>
      <c r="L238"/>
      <c r="M238"/>
    </row>
    <row r="239" spans="9:13">
      <c r="I239"/>
      <c r="J239"/>
      <c r="K239"/>
      <c r="L239"/>
      <c r="M239"/>
    </row>
    <row r="240" spans="9:13">
      <c r="I240"/>
      <c r="J240"/>
      <c r="K240"/>
      <c r="L240"/>
      <c r="M240"/>
    </row>
    <row r="241" spans="9:13">
      <c r="I241"/>
      <c r="J241"/>
      <c r="K241"/>
      <c r="L241"/>
      <c r="M241"/>
    </row>
    <row r="242" spans="9:13">
      <c r="I242"/>
      <c r="J242"/>
      <c r="K242"/>
      <c r="L242"/>
      <c r="M242"/>
    </row>
    <row r="243" spans="9:13">
      <c r="I243"/>
      <c r="J243"/>
      <c r="K243"/>
      <c r="L243"/>
      <c r="M243"/>
    </row>
    <row r="244" spans="9:13">
      <c r="I244"/>
      <c r="J244"/>
      <c r="K244"/>
      <c r="L244"/>
      <c r="M244"/>
    </row>
    <row r="245" spans="9:13">
      <c r="I245"/>
      <c r="J245"/>
      <c r="K245"/>
      <c r="L245"/>
      <c r="M245"/>
    </row>
    <row r="246" spans="9:13">
      <c r="I246"/>
      <c r="J246"/>
      <c r="K246"/>
      <c r="L246"/>
      <c r="M246"/>
    </row>
    <row r="247" spans="9:13">
      <c r="I247"/>
      <c r="J247"/>
      <c r="K247"/>
      <c r="L247"/>
      <c r="M247"/>
    </row>
    <row r="248" spans="9:13">
      <c r="I248"/>
      <c r="J248"/>
      <c r="K248"/>
      <c r="L248"/>
      <c r="M248"/>
    </row>
    <row r="249" spans="9:13">
      <c r="I249"/>
      <c r="J249"/>
      <c r="K249"/>
      <c r="L249"/>
      <c r="M249"/>
    </row>
    <row r="250" spans="9:13">
      <c r="I250"/>
      <c r="J250"/>
      <c r="K250"/>
      <c r="L250"/>
      <c r="M250"/>
    </row>
    <row r="251" spans="9:13">
      <c r="I251"/>
      <c r="J251"/>
      <c r="K251"/>
      <c r="L251"/>
      <c r="M251"/>
    </row>
    <row r="252" spans="9:13">
      <c r="I252"/>
      <c r="J252"/>
      <c r="K252"/>
      <c r="L252"/>
      <c r="M252"/>
    </row>
    <row r="253" spans="9:13">
      <c r="I253"/>
      <c r="J253"/>
      <c r="K253"/>
      <c r="L253"/>
      <c r="M253"/>
    </row>
    <row r="254" spans="9:13">
      <c r="I254"/>
      <c r="J254"/>
      <c r="K254"/>
      <c r="L254"/>
      <c r="M254"/>
    </row>
    <row r="255" spans="9:13">
      <c r="I255"/>
      <c r="J255"/>
      <c r="K255"/>
      <c r="L255"/>
      <c r="M255"/>
    </row>
    <row r="256" spans="9:13">
      <c r="I256"/>
      <c r="J256"/>
      <c r="K256"/>
      <c r="L256"/>
      <c r="M256"/>
    </row>
    <row r="257" spans="9:13">
      <c r="I257"/>
      <c r="J257"/>
      <c r="K257"/>
      <c r="L257"/>
      <c r="M257"/>
    </row>
    <row r="258" spans="9:13">
      <c r="I258"/>
      <c r="J258"/>
      <c r="K258"/>
      <c r="L258"/>
      <c r="M258"/>
    </row>
    <row r="259" spans="9:13">
      <c r="I259"/>
      <c r="J259"/>
      <c r="K259"/>
      <c r="L259"/>
      <c r="M259"/>
    </row>
    <row r="260" spans="9:13">
      <c r="I260"/>
      <c r="J260"/>
      <c r="K260"/>
      <c r="L260"/>
      <c r="M260"/>
    </row>
  </sheetData>
  <mergeCells count="22">
    <mergeCell ref="A61:G61"/>
    <mergeCell ref="A211:F211"/>
    <mergeCell ref="B212:C212"/>
    <mergeCell ref="B213:C213"/>
    <mergeCell ref="B214:C214"/>
    <mergeCell ref="B215:C215"/>
    <mergeCell ref="B216:C216"/>
    <mergeCell ref="B220:C220"/>
    <mergeCell ref="B221:C221"/>
    <mergeCell ref="B222:C222"/>
    <mergeCell ref="B223:C223"/>
    <mergeCell ref="B224:C224"/>
    <mergeCell ref="B225:C225"/>
    <mergeCell ref="B226:C226"/>
    <mergeCell ref="B227:C227"/>
    <mergeCell ref="B228:C228"/>
    <mergeCell ref="B229:C229"/>
    <mergeCell ref="B230:C230"/>
    <mergeCell ref="B231:C231"/>
    <mergeCell ref="A217:A219"/>
    <mergeCell ref="B218:B219"/>
    <mergeCell ref="F217:F21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数据汇总</vt:lpstr>
      <vt:lpstr>能源中心明细</vt:lpstr>
      <vt:lpstr>A楼明细</vt:lpstr>
      <vt:lpstr>B楼明细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2023-04-06T00:17:00Z</dcterms:created>
  <cp:lastPrinted>2024-07-04T05:55:00Z</cp:lastPrinted>
  <dcterms:modified xsi:type="dcterms:W3CDTF">2025-04-25T11:44:02Z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30B8E19238E44167A5BFDBD2466F53B4_13</vt:lpwstr>
  </property>
  <property fmtid="{D5CDD505-2E9C-101B-9397-08002B2CF9AE}" pid="3" name="KSOProductBuildVer">
    <vt:lpwstr>2052-12.1.0.20784</vt:lpwstr>
  </property>
</Properties>
</file>